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showInkAnnotation="0" codeName="ThisWorkbook" defaultThemeVersion="124226"/>
  <mc:AlternateContent xmlns:mc="http://schemas.openxmlformats.org/markup-compatibility/2006">
    <mc:Choice Requires="x15">
      <x15ac:absPath xmlns:x15ac="http://schemas.microsoft.com/office/spreadsheetml/2010/11/ac" url="C:\Users\jhoegee\Documents\Bestelbonnen 2022 Concept Jeroen - NIET GEBRUIKEN\WEB Versie\"/>
    </mc:Choice>
  </mc:AlternateContent>
  <xr:revisionPtr revIDLastSave="0" documentId="13_ncr:1_{D4419CFC-B284-47AF-9FEC-CADC3E4B6E44}" xr6:coauthVersionLast="47" xr6:coauthVersionMax="47" xr10:uidLastSave="{00000000-0000-0000-0000-000000000000}"/>
  <bookViews>
    <workbookView xWindow="38280" yWindow="-120" windowWidth="38640" windowHeight="21240" firstSheet="1" activeTab="1" xr2:uid="{00000000-000D-0000-FFFF-FFFF00000000}"/>
  </bookViews>
  <sheets>
    <sheet name="Ord.f. Fields (see explanation)" sheetId="4" state="hidden" r:id="rId1"/>
    <sheet name="Luxaflex Vertica" sheetId="1" r:id="rId2"/>
    <sheet name="ProScreen Kadan" sheetId="5" state="hidden" r:id="rId3"/>
  </sheets>
  <externalReferences>
    <externalReference r:id="rId4"/>
  </externalReferences>
  <definedNames>
    <definedName name="_xlnm.Print_Area" localSheetId="1">'Luxaflex Vertica'!$A$1:$AX$43</definedName>
    <definedName name="_xlnm.Print_Area" localSheetId="0">'Ord.f. Fields (see explanation)'!$A$1:$AX$48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2" i="5" l="1"/>
  <c r="T23" i="5"/>
  <c r="T24" i="5"/>
  <c r="T25" i="5"/>
  <c r="T26" i="5"/>
  <c r="T27" i="5"/>
  <c r="T28" i="5"/>
  <c r="T29" i="5"/>
  <c r="T30" i="5"/>
  <c r="T21" i="5"/>
  <c r="AM10" i="1" l="1"/>
  <c r="AL11" i="5" s="1"/>
  <c r="L2" i="5" l="1"/>
  <c r="AH5" i="5"/>
  <c r="C11" i="5"/>
  <c r="F11" i="5"/>
  <c r="J11" i="5"/>
  <c r="B21" i="5" l="1"/>
  <c r="M22" i="5" l="1"/>
  <c r="M23" i="5"/>
  <c r="M24" i="5"/>
  <c r="M25" i="5"/>
  <c r="M26" i="5"/>
  <c r="M27" i="5"/>
  <c r="M28" i="5"/>
  <c r="M29" i="5"/>
  <c r="M30" i="5"/>
  <c r="M21" i="5"/>
  <c r="L22" i="5" l="1"/>
  <c r="L23" i="5"/>
  <c r="L24" i="5"/>
  <c r="L25" i="5"/>
  <c r="L26" i="5"/>
  <c r="L27" i="5"/>
  <c r="L28" i="5"/>
  <c r="L29" i="5"/>
  <c r="L30" i="5"/>
  <c r="L21" i="5"/>
  <c r="C14" i="5" l="1"/>
  <c r="W22" i="5"/>
  <c r="W23" i="5"/>
  <c r="W24" i="5"/>
  <c r="W25" i="5"/>
  <c r="W26" i="5"/>
  <c r="W27" i="5"/>
  <c r="W28" i="5"/>
  <c r="W29" i="5"/>
  <c r="W30" i="5"/>
  <c r="W21" i="5"/>
  <c r="B22" i="5" l="1"/>
  <c r="B23" i="5"/>
  <c r="B24" i="5"/>
  <c r="B25" i="5"/>
  <c r="B26" i="5"/>
  <c r="B27" i="5"/>
  <c r="B28" i="5"/>
  <c r="B29" i="5"/>
  <c r="B30" i="5"/>
  <c r="L3" i="1" l="1"/>
  <c r="AC35" i="5" l="1"/>
  <c r="AC34" i="5"/>
  <c r="V44" i="5"/>
  <c r="V43" i="5"/>
  <c r="V42" i="5"/>
  <c r="V41" i="5"/>
  <c r="V37" i="5"/>
  <c r="V36" i="5"/>
  <c r="V35" i="5"/>
  <c r="V34" i="5"/>
  <c r="B35" i="5"/>
  <c r="B33" i="5"/>
  <c r="O48" i="5"/>
  <c r="O47" i="5"/>
  <c r="O46" i="5"/>
  <c r="O45" i="5"/>
  <c r="O44" i="5"/>
  <c r="O43" i="5"/>
  <c r="O42" i="5"/>
  <c r="O41" i="5"/>
  <c r="O40" i="5"/>
  <c r="K48" i="5"/>
  <c r="K47" i="5"/>
  <c r="K46" i="5"/>
  <c r="K45" i="5"/>
  <c r="K44" i="5"/>
  <c r="K43" i="5"/>
  <c r="K42" i="5"/>
  <c r="K41" i="5"/>
  <c r="K40" i="5" l="1"/>
  <c r="W14" i="5"/>
  <c r="R14" i="5"/>
  <c r="J14" i="5"/>
  <c r="AG39" i="5"/>
  <c r="AG38" i="5"/>
  <c r="AG37" i="5"/>
  <c r="AG36" i="5"/>
  <c r="AG35" i="5"/>
  <c r="AG34" i="5"/>
  <c r="AG33" i="5"/>
  <c r="AX22" i="5"/>
  <c r="AX23" i="5"/>
  <c r="AX24" i="5"/>
  <c r="AX25" i="5"/>
  <c r="AX26" i="5"/>
  <c r="AX27" i="5"/>
  <c r="AX28" i="5"/>
  <c r="AX29" i="5"/>
  <c r="AX30" i="5"/>
  <c r="AX21" i="5"/>
  <c r="AW22" i="5"/>
  <c r="AW23" i="5"/>
  <c r="AW24" i="5"/>
  <c r="AW25" i="5"/>
  <c r="AW26" i="5"/>
  <c r="AW27" i="5"/>
  <c r="AW28" i="5"/>
  <c r="AW29" i="5"/>
  <c r="AW30" i="5"/>
  <c r="AW21" i="5"/>
  <c r="AV22" i="5"/>
  <c r="AV23" i="5"/>
  <c r="AV24" i="5"/>
  <c r="AV25" i="5"/>
  <c r="AV26" i="5"/>
  <c r="AV27" i="5"/>
  <c r="AV28" i="5"/>
  <c r="AV29" i="5"/>
  <c r="AV30" i="5"/>
  <c r="AV21" i="5"/>
  <c r="AU22" i="5"/>
  <c r="AU23" i="5"/>
  <c r="AU24" i="5"/>
  <c r="AU25" i="5"/>
  <c r="AU26" i="5"/>
  <c r="AU27" i="5"/>
  <c r="AU28" i="5"/>
  <c r="AU29" i="5"/>
  <c r="AU30" i="5"/>
  <c r="AU21" i="5"/>
  <c r="AT22" i="5"/>
  <c r="AT23" i="5"/>
  <c r="AT24" i="5"/>
  <c r="AT25" i="5"/>
  <c r="AT26" i="5"/>
  <c r="AT27" i="5"/>
  <c r="AT28" i="5"/>
  <c r="AT29" i="5"/>
  <c r="AT30" i="5"/>
  <c r="AT21" i="5"/>
  <c r="AS22" i="5"/>
  <c r="AS23" i="5"/>
  <c r="AS24" i="5"/>
  <c r="AS25" i="5"/>
  <c r="AS26" i="5"/>
  <c r="AS27" i="5"/>
  <c r="AS28" i="5"/>
  <c r="AS29" i="5"/>
  <c r="AS30" i="5"/>
  <c r="AS21" i="5"/>
  <c r="AR22" i="5"/>
  <c r="AR23" i="5"/>
  <c r="AR24" i="5"/>
  <c r="AR25" i="5"/>
  <c r="AR26" i="5"/>
  <c r="AR27" i="5"/>
  <c r="AR28" i="5"/>
  <c r="AR29" i="5"/>
  <c r="AR30" i="5"/>
  <c r="AR21" i="5"/>
  <c r="AQ22" i="5"/>
  <c r="AQ23" i="5"/>
  <c r="AQ24" i="5"/>
  <c r="AQ25" i="5"/>
  <c r="AQ26" i="5"/>
  <c r="AQ27" i="5"/>
  <c r="AQ28" i="5"/>
  <c r="AQ29" i="5"/>
  <c r="AQ30" i="5"/>
  <c r="AQ21" i="5"/>
  <c r="AO22" i="5"/>
  <c r="AO23" i="5"/>
  <c r="AO24" i="5"/>
  <c r="AO25" i="5"/>
  <c r="AO26" i="5"/>
  <c r="AO27" i="5"/>
  <c r="AO28" i="5"/>
  <c r="AO29" i="5"/>
  <c r="AO30" i="5"/>
  <c r="AO21" i="5"/>
  <c r="AN22" i="5"/>
  <c r="AN23" i="5"/>
  <c r="AN24" i="5"/>
  <c r="AN25" i="5"/>
  <c r="AN26" i="5"/>
  <c r="AN27" i="5"/>
  <c r="AN28" i="5"/>
  <c r="AN29" i="5"/>
  <c r="AN30" i="5"/>
  <c r="AN21" i="5"/>
  <c r="AM22" i="5"/>
  <c r="AM23" i="5"/>
  <c r="AM24" i="5"/>
  <c r="AM25" i="5"/>
  <c r="AM26" i="5"/>
  <c r="AM27" i="5"/>
  <c r="AM28" i="5"/>
  <c r="AM29" i="5"/>
  <c r="AM30" i="5"/>
  <c r="AM21" i="5"/>
  <c r="AL22" i="5"/>
  <c r="AL23" i="5"/>
  <c r="AL24" i="5"/>
  <c r="AL25" i="5"/>
  <c r="AL26" i="5"/>
  <c r="AL27" i="5"/>
  <c r="AL28" i="5"/>
  <c r="AL29" i="5"/>
  <c r="AL30" i="5"/>
  <c r="AL21" i="5"/>
  <c r="AK22" i="5"/>
  <c r="AK23" i="5"/>
  <c r="AK24" i="5"/>
  <c r="AK25" i="5"/>
  <c r="AK26" i="5"/>
  <c r="AK27" i="5"/>
  <c r="AK28" i="5"/>
  <c r="AK29" i="5"/>
  <c r="AK30" i="5"/>
  <c r="AK21" i="5"/>
  <c r="AJ22" i="5"/>
  <c r="AJ23" i="5"/>
  <c r="AJ24" i="5"/>
  <c r="AJ25" i="5"/>
  <c r="AJ26" i="5"/>
  <c r="AJ27" i="5"/>
  <c r="AJ28" i="5"/>
  <c r="AJ29" i="5"/>
  <c r="AJ30" i="5"/>
  <c r="AJ21" i="5"/>
  <c r="AI22" i="5"/>
  <c r="AI23" i="5"/>
  <c r="AI24" i="5"/>
  <c r="AI25" i="5"/>
  <c r="AI26" i="5"/>
  <c r="AI27" i="5"/>
  <c r="AI28" i="5"/>
  <c r="AI29" i="5"/>
  <c r="AI30" i="5"/>
  <c r="AI21" i="5"/>
  <c r="AG22" i="5"/>
  <c r="AG23" i="5"/>
  <c r="AG24" i="5"/>
  <c r="AG25" i="5"/>
  <c r="AG26" i="5"/>
  <c r="AG27" i="5"/>
  <c r="AG28" i="5"/>
  <c r="AG29" i="5"/>
  <c r="AG30" i="5"/>
  <c r="AG21" i="5"/>
  <c r="AF22" i="5"/>
  <c r="AF23" i="5"/>
  <c r="AF24" i="5"/>
  <c r="AF25" i="5"/>
  <c r="AF26" i="5"/>
  <c r="AF27" i="5"/>
  <c r="AF28" i="5"/>
  <c r="AF29" i="5"/>
  <c r="AF30" i="5"/>
  <c r="AF21" i="5"/>
  <c r="AE22" i="5"/>
  <c r="AE23" i="5"/>
  <c r="AE24" i="5"/>
  <c r="AE25" i="5"/>
  <c r="AE26" i="5"/>
  <c r="AE27" i="5"/>
  <c r="AE28" i="5"/>
  <c r="AE29" i="5"/>
  <c r="AE30" i="5"/>
  <c r="AE21" i="5"/>
  <c r="AD22" i="5"/>
  <c r="AD23" i="5"/>
  <c r="AD24" i="5"/>
  <c r="AD25" i="5"/>
  <c r="AD26" i="5"/>
  <c r="AD27" i="5"/>
  <c r="AD28" i="5"/>
  <c r="AD29" i="5"/>
  <c r="AD30" i="5"/>
  <c r="AC22" i="5"/>
  <c r="AC23" i="5"/>
  <c r="AC24" i="5"/>
  <c r="AC25" i="5"/>
  <c r="AC26" i="5"/>
  <c r="AC27" i="5"/>
  <c r="AC28" i="5"/>
  <c r="AC29" i="5"/>
  <c r="AC30" i="5"/>
  <c r="AB22" i="5"/>
  <c r="AB23" i="5"/>
  <c r="AB24" i="5"/>
  <c r="AB25" i="5"/>
  <c r="AB26" i="5"/>
  <c r="AB27" i="5"/>
  <c r="AB28" i="5"/>
  <c r="AB29" i="5"/>
  <c r="AB30" i="5"/>
  <c r="AA22" i="5"/>
  <c r="AA23" i="5"/>
  <c r="AA24" i="5"/>
  <c r="AA25" i="5"/>
  <c r="AA26" i="5"/>
  <c r="AA27" i="5"/>
  <c r="AA28" i="5"/>
  <c r="AA29" i="5"/>
  <c r="AA30" i="5"/>
  <c r="Z22" i="5"/>
  <c r="Z23" i="5"/>
  <c r="Z24" i="5"/>
  <c r="Z25" i="5"/>
  <c r="Z26" i="5"/>
  <c r="Z27" i="5"/>
  <c r="Z28" i="5"/>
  <c r="Z29" i="5"/>
  <c r="Z30" i="5"/>
  <c r="AD21" i="5"/>
  <c r="AC21" i="5"/>
  <c r="AB21" i="5"/>
  <c r="AA21" i="5"/>
  <c r="Z21" i="5"/>
  <c r="R22" i="5"/>
  <c r="R23" i="5"/>
  <c r="R24" i="5"/>
  <c r="R25" i="5"/>
  <c r="R26" i="5"/>
  <c r="R27" i="5"/>
  <c r="R28" i="5"/>
  <c r="R29" i="5"/>
  <c r="R30" i="5"/>
  <c r="R21" i="5"/>
  <c r="N22" i="5"/>
  <c r="N23" i="5"/>
  <c r="N24" i="5"/>
  <c r="N25" i="5"/>
  <c r="N26" i="5"/>
  <c r="N27" i="5"/>
  <c r="N28" i="5"/>
  <c r="N29" i="5"/>
  <c r="N30" i="5"/>
  <c r="N21" i="5"/>
  <c r="J22" i="5"/>
  <c r="J23" i="5"/>
  <c r="J24" i="5"/>
  <c r="J25" i="5"/>
  <c r="J26" i="5"/>
  <c r="J27" i="5"/>
  <c r="J28" i="5"/>
  <c r="J29" i="5"/>
  <c r="J30" i="5"/>
  <c r="I22" i="5"/>
  <c r="I23" i="5"/>
  <c r="I24" i="5"/>
  <c r="I25" i="5"/>
  <c r="I26" i="5"/>
  <c r="I27" i="5"/>
  <c r="I28" i="5"/>
  <c r="I29" i="5"/>
  <c r="I30" i="5"/>
  <c r="H22" i="5"/>
  <c r="H23" i="5"/>
  <c r="H24" i="5"/>
  <c r="H25" i="5"/>
  <c r="H26" i="5"/>
  <c r="H27" i="5"/>
  <c r="H28" i="5"/>
  <c r="H29" i="5"/>
  <c r="H30" i="5"/>
  <c r="G22" i="5"/>
  <c r="G23" i="5"/>
  <c r="G24" i="5"/>
  <c r="G25" i="5"/>
  <c r="G26" i="5"/>
  <c r="G27" i="5"/>
  <c r="G28" i="5"/>
  <c r="G29" i="5"/>
  <c r="G30" i="5"/>
  <c r="F22" i="5"/>
  <c r="F23" i="5"/>
  <c r="F24" i="5"/>
  <c r="F25" i="5"/>
  <c r="F26" i="5"/>
  <c r="F27" i="5"/>
  <c r="F28" i="5"/>
  <c r="F29" i="5"/>
  <c r="F30" i="5"/>
  <c r="E22" i="5"/>
  <c r="E23" i="5"/>
  <c r="E24" i="5"/>
  <c r="E25" i="5"/>
  <c r="E26" i="5"/>
  <c r="E27" i="5"/>
  <c r="E28" i="5"/>
  <c r="E29" i="5"/>
  <c r="E30" i="5"/>
  <c r="D22" i="5"/>
  <c r="D23" i="5"/>
  <c r="D24" i="5"/>
  <c r="D26" i="5"/>
  <c r="D27" i="5"/>
  <c r="D28" i="5"/>
  <c r="D29" i="5"/>
  <c r="D30" i="5"/>
  <c r="A22" i="5"/>
  <c r="A23" i="5"/>
  <c r="A24" i="5"/>
  <c r="A25" i="5"/>
  <c r="A26" i="5"/>
  <c r="A27" i="5"/>
  <c r="A28" i="5"/>
  <c r="A29" i="5"/>
  <c r="A30" i="5"/>
  <c r="C22" i="5"/>
  <c r="C23" i="5"/>
  <c r="C24" i="5"/>
  <c r="C25" i="5"/>
  <c r="C26" i="5"/>
  <c r="C27" i="5"/>
  <c r="C28" i="5"/>
  <c r="C29" i="5"/>
  <c r="C30" i="5"/>
  <c r="J21" i="5"/>
  <c r="I21" i="5"/>
  <c r="G21" i="5"/>
  <c r="H21" i="5"/>
  <c r="F21" i="5"/>
  <c r="C21" i="5"/>
  <c r="D21" i="5"/>
  <c r="E21" i="5"/>
  <c r="A21" i="5"/>
  <c r="L7" i="5" l="1"/>
  <c r="L6" i="5"/>
  <c r="L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 BLOMME</author>
    <author xml:space="preserve"> </author>
  </authors>
  <commentList>
    <comment ref="J11" authorId="0" shapeId="0" xr:uid="{00000000-0006-0000-0000-000001000000}">
      <text>
        <r>
          <rPr>
            <b/>
            <sz val="9"/>
            <color indexed="81"/>
            <rFont val="Tahoma"/>
            <family val="2"/>
          </rPr>
          <t>Indicate reference of your fabric choice. Do not forgetto add"B" or "F" when it is a Screen serge fabric</t>
        </r>
        <r>
          <rPr>
            <sz val="9"/>
            <color indexed="81"/>
            <rFont val="Tahoma"/>
            <family val="2"/>
          </rPr>
          <t xml:space="preserve">
 (necessary to determine the right face)</t>
        </r>
      </text>
    </comment>
    <comment ref="AU11" authorId="0" shapeId="0" xr:uid="{00000000-0006-0000-0000-000002000000}">
      <text>
        <r>
          <rPr>
            <b/>
            <sz val="9"/>
            <color indexed="81"/>
            <rFont val="Tahoma"/>
            <family val="2"/>
          </rPr>
          <t>Put a cross when you want "Tilt Window option"</t>
        </r>
        <r>
          <rPr>
            <sz val="9"/>
            <color indexed="81"/>
            <rFont val="Tahoma"/>
            <family val="2"/>
          </rPr>
          <t xml:space="preserve">
</t>
        </r>
      </text>
    </comment>
    <comment ref="R14" authorId="0" shapeId="0" xr:uid="{00000000-0006-0000-0000-000003000000}">
      <text>
        <r>
          <rPr>
            <b/>
            <sz val="9"/>
            <color indexed="81"/>
            <rFont val="Tahoma"/>
            <family val="2"/>
          </rPr>
          <t>80% gloss is the standard finihsing which will be done without other indication.</t>
        </r>
      </text>
    </comment>
    <comment ref="AP14" authorId="0" shapeId="0" xr:uid="{00000000-0006-0000-0000-000004000000}">
      <text>
        <r>
          <rPr>
            <b/>
            <sz val="9"/>
            <color indexed="81"/>
            <rFont val="Tahoma"/>
            <family val="2"/>
          </rPr>
          <t>Fill in with value when you need distance bracket
minimum = 55mm
maximum = 155 mm</t>
        </r>
        <r>
          <rPr>
            <sz val="9"/>
            <color indexed="81"/>
            <rFont val="Tahoma"/>
            <family val="2"/>
          </rPr>
          <t xml:space="preserve">
</t>
        </r>
      </text>
    </comment>
    <comment ref="AU14" authorId="0" shapeId="0" xr:uid="{00000000-0006-0000-0000-000005000000}">
      <text>
        <r>
          <rPr>
            <b/>
            <sz val="9"/>
            <color indexed="81"/>
            <rFont val="Tahoma"/>
            <family val="2"/>
          </rPr>
          <t>Fill in with a crss when you need it.</t>
        </r>
        <r>
          <rPr>
            <sz val="9"/>
            <color indexed="81"/>
            <rFont val="Tahoma"/>
            <family val="2"/>
          </rPr>
          <t xml:space="preserve">
</t>
        </r>
      </text>
    </comment>
    <comment ref="AX16" authorId="0" shapeId="0" xr:uid="{00000000-0006-0000-0000-000006000000}">
      <text>
        <r>
          <rPr>
            <b/>
            <sz val="9"/>
            <color indexed="81"/>
            <rFont val="Tahoma"/>
            <family val="2"/>
          </rPr>
          <t xml:space="preserve">Spacers are used when you want to fix product on face with Simlple channel.
There are 3 sizes:
- 7,5 mm. The back of the box will be aligned with mounting surface. T is supplier as standard parts with Simple channel for a face installation
- 15 mm: it remains a distance of 8 mm at the back on the box for the electric wire of motor </t>
        </r>
        <r>
          <rPr>
            <sz val="9"/>
            <color indexed="81"/>
            <rFont val="Tahoma"/>
            <family val="2"/>
          </rPr>
          <t xml:space="preserve">
</t>
        </r>
        <r>
          <rPr>
            <b/>
            <sz val="9"/>
            <color indexed="81"/>
            <rFont val="Tahoma"/>
            <family val="2"/>
          </rPr>
          <t>- 30 mm: it remains a distance of 23 mm. Or you can use it in case of 57 mm box when front roll. In this lmast case it is cheaper compare to "Distance brckets".
So , when needed, just fill the cell with 15 or 30.</t>
        </r>
      </text>
    </comment>
    <comment ref="Q17" authorId="0" shapeId="0" xr:uid="{00000000-0006-0000-0000-000007000000}">
      <text>
        <r>
          <rPr>
            <b/>
            <sz val="9"/>
            <color indexed="81"/>
            <rFont val="Tahoma"/>
            <family val="2"/>
          </rPr>
          <t>Do not forget to fill in table 'Power cable and plug" at the bottom of order form</t>
        </r>
      </text>
    </comment>
    <comment ref="AH17" authorId="0" shapeId="0" xr:uid="{00000000-0006-0000-0000-000008000000}">
      <text>
        <r>
          <rPr>
            <b/>
            <sz val="9"/>
            <color indexed="81"/>
            <rFont val="Tahoma"/>
            <family val="2"/>
          </rPr>
          <t>Available with 75 &amp; 85 mm boxes</t>
        </r>
      </text>
    </comment>
    <comment ref="AI17" authorId="0" shapeId="0" xr:uid="{00000000-0006-0000-0000-000009000000}">
      <text>
        <r>
          <rPr>
            <b/>
            <sz val="9"/>
            <color indexed="81"/>
            <rFont val="Tahoma"/>
            <family val="2"/>
          </rPr>
          <t>Available with 75 &amp; 85 mm boxes</t>
        </r>
        <r>
          <rPr>
            <sz val="9"/>
            <color indexed="81"/>
            <rFont val="Tahoma"/>
            <family val="2"/>
          </rPr>
          <t xml:space="preserve">
</t>
        </r>
      </text>
    </comment>
    <comment ref="AK17" authorId="0" shapeId="0" xr:uid="{00000000-0006-0000-0000-00000A000000}">
      <text>
        <r>
          <rPr>
            <b/>
            <sz val="9"/>
            <color indexed="81"/>
            <rFont val="Tahoma"/>
            <family val="2"/>
          </rPr>
          <t>See at the bottom of the order form and fill in the bracket choice.</t>
        </r>
        <r>
          <rPr>
            <sz val="9"/>
            <color indexed="81"/>
            <rFont val="Tahoma"/>
            <family val="2"/>
          </rPr>
          <t xml:space="preserve">
</t>
        </r>
      </text>
    </comment>
    <comment ref="AP17" authorId="0" shapeId="0" xr:uid="{00000000-0006-0000-0000-00000B000000}">
      <text>
        <r>
          <rPr>
            <b/>
            <sz val="9"/>
            <color indexed="81"/>
            <rFont val="Tahoma"/>
            <family val="2"/>
          </rPr>
          <t>Only availmable with 95 mm box in Recess(niche)</t>
        </r>
        <r>
          <rPr>
            <sz val="9"/>
            <color indexed="81"/>
            <rFont val="Tahoma"/>
            <family val="2"/>
          </rPr>
          <t xml:space="preserve">
</t>
        </r>
      </text>
    </comment>
    <comment ref="AR17" authorId="0" shapeId="0" xr:uid="{00000000-0006-0000-0000-00000C000000}">
      <text>
        <r>
          <rPr>
            <b/>
            <sz val="9"/>
            <color indexed="81"/>
            <rFont val="Tahoma"/>
            <family val="2"/>
          </rPr>
          <t xml:space="preserve">suitable for internal installation only
</t>
        </r>
        <r>
          <rPr>
            <sz val="9"/>
            <color indexed="81"/>
            <rFont val="Tahoma"/>
            <family val="2"/>
          </rPr>
          <t xml:space="preserve">
</t>
        </r>
      </text>
    </comment>
    <comment ref="Y18" authorId="0" shapeId="0" xr:uid="{00000000-0006-0000-0000-00000D000000}">
      <text>
        <r>
          <rPr>
            <b/>
            <sz val="9"/>
            <color indexed="81"/>
            <rFont val="Tahoma"/>
            <family val="2"/>
          </rPr>
          <t>Only available with Tilt Window solution.
Just put a cross in the cell when you need it.</t>
        </r>
        <r>
          <rPr>
            <sz val="9"/>
            <color indexed="81"/>
            <rFont val="Tahoma"/>
            <family val="2"/>
          </rPr>
          <t xml:space="preserve">
</t>
        </r>
      </text>
    </comment>
    <comment ref="AA18" authorId="0" shapeId="0" xr:uid="{00000000-0006-0000-0000-00000E000000}">
      <text>
        <r>
          <rPr>
            <b/>
            <sz val="9"/>
            <color indexed="81"/>
            <rFont val="Tahoma"/>
            <family val="2"/>
          </rPr>
          <t xml:space="preserve">See technical manual for more specifications and restrictions.
</t>
        </r>
        <r>
          <rPr>
            <sz val="9"/>
            <color indexed="81"/>
            <rFont val="Tahoma"/>
            <family val="2"/>
          </rPr>
          <t xml:space="preserve">
</t>
        </r>
      </text>
    </comment>
    <comment ref="AT18" authorId="0" shapeId="0" xr:uid="{00000000-0006-0000-0000-00000F000000}">
      <text>
        <r>
          <rPr>
            <b/>
            <sz val="9"/>
            <color indexed="81"/>
            <rFont val="Tahoma"/>
            <family val="2"/>
          </rPr>
          <t>Available with 75 &amp; 85 mm box.
Maximum width = 4500mm
See technical Manual for more details</t>
        </r>
      </text>
    </comment>
    <comment ref="AU18" authorId="0" shapeId="0" xr:uid="{00000000-0006-0000-0000-000010000000}">
      <text>
        <r>
          <rPr>
            <b/>
            <sz val="9"/>
            <color indexed="81"/>
            <rFont val="Tahoma"/>
            <family val="2"/>
          </rPr>
          <t>Available with 75, 85 and 95 mm boxes.
See technical manual for more details</t>
        </r>
        <r>
          <rPr>
            <sz val="9"/>
            <color indexed="81"/>
            <rFont val="Tahoma"/>
            <family val="2"/>
          </rPr>
          <t xml:space="preserve">
</t>
        </r>
      </text>
    </comment>
    <comment ref="AE19" authorId="0" shapeId="0" xr:uid="{00000000-0006-0000-0000-000011000000}">
      <text>
        <r>
          <rPr>
            <b/>
            <sz val="9"/>
            <color indexed="81"/>
            <rFont val="Tahoma"/>
            <family val="2"/>
          </rPr>
          <t>Information needed when crank operation:
W= white
B = black
G = grey</t>
        </r>
        <r>
          <rPr>
            <sz val="9"/>
            <color indexed="81"/>
            <rFont val="Tahoma"/>
            <family val="2"/>
          </rPr>
          <t xml:space="preserve">
</t>
        </r>
      </text>
    </comment>
    <comment ref="AF19" authorId="0" shapeId="0" xr:uid="{00000000-0006-0000-0000-000012000000}">
      <text>
        <r>
          <rPr>
            <b/>
            <sz val="9"/>
            <color indexed="81"/>
            <rFont val="Tahoma"/>
            <family val="2"/>
          </rPr>
          <t>When dechtable crank operation with detachable crank.
Just indicate if the blind has to be delivered with or whithout crank</t>
        </r>
        <r>
          <rPr>
            <sz val="9"/>
            <color indexed="81"/>
            <rFont val="Tahoma"/>
            <family val="2"/>
          </rPr>
          <t xml:space="preserve">
</t>
        </r>
      </text>
    </comment>
    <comment ref="H20" authorId="0" shapeId="0" xr:uid="{00000000-0006-0000-0000-000013000000}">
      <text>
        <r>
          <rPr>
            <b/>
            <sz val="9"/>
            <color indexed="81"/>
            <rFont val="Tahoma"/>
            <family val="2"/>
          </rPr>
          <t>75 mm and 85 mm box are available  with chamfered shape</t>
        </r>
        <r>
          <rPr>
            <sz val="9"/>
            <color indexed="81"/>
            <rFont val="Tahoma"/>
            <family val="2"/>
          </rPr>
          <t xml:space="preserve">
</t>
        </r>
      </text>
    </comment>
    <comment ref="K20" authorId="1" shapeId="0" xr:uid="{00000000-0006-0000-0000-000014000000}">
      <text>
        <r>
          <rPr>
            <b/>
            <sz val="8"/>
            <color indexed="81"/>
            <rFont val="Tahoma"/>
            <family val="2"/>
          </rPr>
          <t>When box is intalled in a recess(niche) indicate BR for back roll or FR for front roll</t>
        </r>
        <r>
          <rPr>
            <sz val="8"/>
            <color indexed="81"/>
            <rFont val="Tahoma"/>
            <family val="2"/>
          </rPr>
          <t xml:space="preserve">
</t>
        </r>
      </text>
    </comment>
    <comment ref="AW20" authorId="0" shapeId="0" xr:uid="{00000000-0006-0000-0000-000015000000}">
      <text>
        <r>
          <rPr>
            <b/>
            <sz val="9"/>
            <color indexed="81"/>
            <rFont val="Tahoma"/>
            <family val="2"/>
          </rPr>
          <t xml:space="preserve">Fill in the cell with:
- B57, B75, B85, B95 or
- d measure ( mini = 22 mm, maxi = 100 mm)
When Front roll is ordering,     by requested B57, B75, B85 or B95 the back of the box will be in line with the bracket plate
Number of distance bracketsis according standard specifications: Maximum distance between 2 brackets cannot exceed 1300. The first one and the last one are at 200 mm of the edges.
 </t>
        </r>
      </text>
    </comment>
    <comment ref="A21" authorId="0" shapeId="0" xr:uid="{00000000-0006-0000-0000-000016000000}">
      <text>
        <r>
          <rPr>
            <b/>
            <sz val="9"/>
            <color indexed="81"/>
            <rFont val="Tahoma"/>
            <family val="2"/>
          </rPr>
          <t>Indicate position; use different position for each line</t>
        </r>
        <r>
          <rPr>
            <sz val="9"/>
            <color indexed="81"/>
            <rFont val="Tahoma"/>
            <family val="2"/>
          </rPr>
          <t xml:space="preserve">
</t>
        </r>
      </text>
    </comment>
    <comment ref="B21" authorId="0" shapeId="0" xr:uid="{00000000-0006-0000-0000-000017000000}">
      <text>
        <r>
          <rPr>
            <b/>
            <sz val="9"/>
            <color indexed="81"/>
            <rFont val="Tahoma"/>
            <family val="2"/>
          </rPr>
          <t>See technical Manual to fill in with right code</t>
        </r>
        <r>
          <rPr>
            <sz val="9"/>
            <color indexed="81"/>
            <rFont val="Tahoma"/>
            <family val="2"/>
          </rPr>
          <t xml:space="preserve">
</t>
        </r>
      </text>
    </comment>
    <comment ref="D21" authorId="0" shapeId="0" xr:uid="{00000000-0006-0000-0000-000018000000}">
      <text>
        <r>
          <rPr>
            <b/>
            <sz val="9"/>
            <color indexed="81"/>
            <rFont val="Tahoma"/>
            <family val="2"/>
          </rPr>
          <t>- finished width (W) in mm. See technical manual
"How to measure"</t>
        </r>
      </text>
    </comment>
    <comment ref="E21" authorId="0" shapeId="0" xr:uid="{00000000-0006-0000-0000-000019000000}">
      <text>
        <r>
          <rPr>
            <b/>
            <sz val="9"/>
            <color indexed="81"/>
            <rFont val="Tahoma"/>
            <family val="2"/>
          </rPr>
          <t>- finished Height (H) in mm. See technical manual
"How to measure"</t>
        </r>
      </text>
    </comment>
    <comment ref="F21" authorId="0" shapeId="0" xr:uid="{00000000-0006-0000-0000-00001A000000}">
      <text>
        <r>
          <rPr>
            <b/>
            <sz val="9"/>
            <color indexed="81"/>
            <rFont val="Tahoma"/>
            <family val="2"/>
          </rPr>
          <t>- 57 = 57 mm box
- 75 = 75 mm box
- 85 = 85 mm box
- 95 = 95 mm box
- 95WP = 95 mm endplates without box profiles</t>
        </r>
        <r>
          <rPr>
            <sz val="9"/>
            <color indexed="81"/>
            <rFont val="Tahoma"/>
            <family val="2"/>
          </rPr>
          <t xml:space="preserve">
</t>
        </r>
        <r>
          <rPr>
            <b/>
            <sz val="9"/>
            <color indexed="81"/>
            <rFont val="Tahoma"/>
            <family val="2"/>
          </rPr>
          <t>- B face = "on brackets"  fixed on face
- B ceiling = "on brackets"" fixed on ceiling</t>
        </r>
      </text>
    </comment>
    <comment ref="A40" authorId="0" shapeId="0" xr:uid="{00000000-0006-0000-0000-00001B000000}">
      <text>
        <r>
          <rPr>
            <b/>
            <sz val="9"/>
            <color indexed="81"/>
            <rFont val="Tahoma"/>
            <family val="2"/>
          </rPr>
          <t>This is standard value when there is indication.
"No" means that end stop access is possible by opening the box.
In some cases, "yes" is madatory: See technical Manual</t>
        </r>
        <r>
          <rPr>
            <sz val="9"/>
            <color indexed="81"/>
            <rFont val="Tahoma"/>
            <family val="2"/>
          </rPr>
          <t xml:space="preserve">
</t>
        </r>
      </text>
    </comment>
    <comment ref="E40" authorId="0" shapeId="0" xr:uid="{00000000-0006-0000-0000-00001C000000}">
      <text>
        <r>
          <rPr>
            <b/>
            <sz val="9"/>
            <color indexed="81"/>
            <rFont val="Tahoma"/>
            <family val="2"/>
          </rPr>
          <t xml:space="preserve">only available withScreen up motor </t>
        </r>
      </text>
    </comment>
    <comment ref="A41" authorId="0" shapeId="0" xr:uid="{00000000-0006-0000-0000-00001D000000}">
      <text>
        <r>
          <rPr>
            <b/>
            <sz val="9"/>
            <color indexed="81"/>
            <rFont val="Tahoma"/>
            <family val="2"/>
          </rPr>
          <t>"Yes" means that End stops will be accessible via 2 holes covered with plugs which are on box profiles.
In some case this value is mandatory: see Technical Manual.</t>
        </r>
        <r>
          <rPr>
            <sz val="9"/>
            <color indexed="81"/>
            <rFont val="Tahoma"/>
            <family val="2"/>
          </rPr>
          <t xml:space="preserve">
</t>
        </r>
      </text>
    </comment>
    <comment ref="E41" authorId="0" shapeId="0" xr:uid="{00000000-0006-0000-0000-00001E000000}">
      <text>
        <r>
          <rPr>
            <b/>
            <sz val="9"/>
            <color indexed="81"/>
            <rFont val="Tahoma"/>
            <family val="2"/>
          </rPr>
          <t>Jean BLOMME:</t>
        </r>
        <r>
          <rPr>
            <sz val="9"/>
            <color indexed="81"/>
            <rFont val="Tahoma"/>
            <family val="2"/>
          </rPr>
          <t xml:space="preserve">
Available with Screen up motor</t>
        </r>
      </text>
    </comment>
    <comment ref="R41" authorId="0" shapeId="0" xr:uid="{00000000-0006-0000-0000-00001F000000}">
      <text>
        <r>
          <rPr>
            <b/>
            <sz val="9"/>
            <color indexed="81"/>
            <rFont val="Tahoma"/>
            <family val="2"/>
          </rPr>
          <t xml:space="preserve"> no holes</t>
        </r>
        <r>
          <rPr>
            <sz val="9"/>
            <color indexed="81"/>
            <rFont val="Tahoma"/>
            <family val="2"/>
          </rPr>
          <t xml:space="preserve">
</t>
        </r>
      </text>
    </comment>
    <comment ref="E42" authorId="0" shapeId="0" xr:uid="{00000000-0006-0000-0000-000020000000}">
      <text>
        <r>
          <rPr>
            <b/>
            <sz val="9"/>
            <color indexed="81"/>
            <rFont val="Tahoma"/>
            <family val="2"/>
          </rPr>
          <t>Jean BLOMME:</t>
        </r>
        <r>
          <rPr>
            <sz val="9"/>
            <color indexed="81"/>
            <rFont val="Tahoma"/>
            <family val="2"/>
          </rPr>
          <t xml:space="preserve">
Non available with Screen up motor </t>
        </r>
      </text>
    </comment>
    <comment ref="E43" authorId="0" shapeId="0" xr:uid="{00000000-0006-0000-0000-000021000000}">
      <text>
        <r>
          <rPr>
            <b/>
            <sz val="9"/>
            <color indexed="81"/>
            <rFont val="Tahoma"/>
            <family val="2"/>
          </rPr>
          <t>Jean BLOMME:</t>
        </r>
        <r>
          <rPr>
            <sz val="9"/>
            <color indexed="81"/>
            <rFont val="Tahoma"/>
            <family val="2"/>
          </rPr>
          <t xml:space="preserve">
Non available with Scren up motor </t>
        </r>
      </text>
    </comment>
    <comment ref="E44" authorId="0" shapeId="0" xr:uid="{00000000-0006-0000-0000-000022000000}">
      <text>
        <r>
          <rPr>
            <b/>
            <sz val="9"/>
            <color indexed="81"/>
            <rFont val="Tahoma"/>
            <family val="2"/>
          </rPr>
          <t>Jean BLOMME:</t>
        </r>
        <r>
          <rPr>
            <sz val="9"/>
            <color indexed="81"/>
            <rFont val="Tahoma"/>
            <family val="2"/>
          </rPr>
          <t xml:space="preserve">
Available for coupled blinds motor only
</t>
        </r>
      </text>
    </comment>
    <comment ref="E45" authorId="0" shapeId="0" xr:uid="{00000000-0006-0000-0000-000023000000}">
      <text>
        <r>
          <rPr>
            <b/>
            <sz val="9"/>
            <color indexed="81"/>
            <rFont val="Tahoma"/>
            <family val="2"/>
          </rPr>
          <t>Jean BLOMME:</t>
        </r>
        <r>
          <rPr>
            <sz val="9"/>
            <color indexed="81"/>
            <rFont val="Tahoma"/>
            <family val="2"/>
          </rPr>
          <t xml:space="preserve">
Non available for Sunea IO motor</t>
        </r>
      </text>
    </comment>
    <comment ref="R45" authorId="0" shapeId="0" xr:uid="{00000000-0006-0000-0000-000024000000}">
      <text>
        <r>
          <rPr>
            <b/>
            <sz val="9"/>
            <color indexed="81"/>
            <rFont val="Tahoma"/>
            <family val="2"/>
          </rPr>
          <t>Jean BLOMME:</t>
        </r>
        <r>
          <rPr>
            <sz val="9"/>
            <color indexed="81"/>
            <rFont val="Tahoma"/>
            <family val="2"/>
          </rPr>
          <t xml:space="preserve">
Specific form to join</t>
        </r>
      </text>
    </comment>
    <comment ref="E46" authorId="0" shapeId="0" xr:uid="{00000000-0006-0000-0000-000025000000}">
      <text>
        <r>
          <rPr>
            <b/>
            <sz val="9"/>
            <color indexed="81"/>
            <rFont val="Tahoma"/>
            <family val="2"/>
          </rPr>
          <t>Jean BLOMME:</t>
        </r>
        <r>
          <rPr>
            <sz val="9"/>
            <color indexed="81"/>
            <rFont val="Tahoma"/>
            <family val="2"/>
          </rPr>
          <t xml:space="preserve">
Non available for Sunea IO motor</t>
        </r>
      </text>
    </comment>
    <comment ref="E47" authorId="0" shapeId="0" xr:uid="{00000000-0006-0000-0000-000026000000}">
      <text>
        <r>
          <rPr>
            <b/>
            <sz val="9"/>
            <color indexed="81"/>
            <rFont val="Tahoma"/>
            <family val="2"/>
          </rPr>
          <t>only available for RTS motor</t>
        </r>
        <r>
          <rPr>
            <sz val="9"/>
            <color indexed="81"/>
            <rFont val="Tahoma"/>
            <family val="2"/>
          </rPr>
          <t xml:space="preserve">
</t>
        </r>
      </text>
    </comment>
    <comment ref="E48" authorId="0" shapeId="0" xr:uid="{00000000-0006-0000-0000-000027000000}">
      <text>
        <r>
          <rPr>
            <b/>
            <sz val="9"/>
            <color indexed="81"/>
            <rFont val="Tahoma"/>
            <family val="2"/>
          </rPr>
          <t>Jean BLOMME:</t>
        </r>
        <r>
          <rPr>
            <sz val="9"/>
            <color indexed="81"/>
            <rFont val="Tahoma"/>
            <family val="2"/>
          </rPr>
          <t xml:space="preserve">
Only available for Sunea IO motor</t>
        </r>
      </text>
    </comment>
    <comment ref="E50" authorId="0" shapeId="0" xr:uid="{00000000-0006-0000-0000-000028000000}">
      <text>
        <r>
          <rPr>
            <b/>
            <sz val="9"/>
            <color indexed="81"/>
            <rFont val="Tahoma"/>
            <family val="2"/>
          </rPr>
          <t>Jean BLOMME:</t>
        </r>
        <r>
          <rPr>
            <sz val="9"/>
            <color indexed="81"/>
            <rFont val="Tahoma"/>
            <family val="2"/>
          </rPr>
          <t xml:space="preserve">
- Non available for coupled blinds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Jeroen Hoegee</author>
    <author>Jean BLOMME</author>
  </authors>
  <commentList>
    <comment ref="A10" authorId="0" shapeId="0" xr:uid="{00000000-0006-0000-0100-000001000000}">
      <text>
        <r>
          <rPr>
            <b/>
            <sz val="9"/>
            <color indexed="81"/>
            <rFont val="Arial"/>
            <family val="2"/>
          </rPr>
          <t>Kruis hier aan of het product aan de buiten- of aan de binnenzijde gemonteerd word</t>
        </r>
        <r>
          <rPr>
            <sz val="8"/>
            <color indexed="81"/>
            <rFont val="Tahoma"/>
            <family val="2"/>
          </rPr>
          <t xml:space="preserve">
</t>
        </r>
      </text>
    </comment>
    <comment ref="J10" authorId="1" shapeId="0" xr:uid="{00000000-0006-0000-0100-000002000000}">
      <text>
        <r>
          <rPr>
            <b/>
            <sz val="8"/>
            <color indexed="81"/>
            <rFont val="Tahoma"/>
            <family val="2"/>
          </rPr>
          <t>Geef hier aan welke doek kleur u toe wilt passen.
Maak altijd gebruik van de meest actuele Luxaflex Outdoor® doek collectie</t>
        </r>
      </text>
    </comment>
    <comment ref="N10" authorId="0" shapeId="0" xr:uid="{CFAF92E9-7F83-42BE-8EE1-D1B7BB51E604}">
      <text>
        <r>
          <rPr>
            <b/>
            <sz val="8"/>
            <color indexed="81"/>
            <rFont val="Tahoma"/>
            <family val="2"/>
          </rPr>
          <t>Kruis hier de juiste confectiewijze / de zichtzijde van het doek aan 
(van buitenaf gezien):
Confectie 1 betreft de voorzijde van het doekstaal.
Confectie 2 betreft de achterzijde van het doekstaal.</t>
        </r>
      </text>
    </comment>
    <comment ref="AC10" authorId="0" shapeId="0" xr:uid="{00000000-0006-0000-0100-000003000000}">
      <text>
        <r>
          <rPr>
            <b/>
            <sz val="8"/>
            <color indexed="81"/>
            <rFont val="Tahoma"/>
            <family val="2"/>
          </rPr>
          <t>Kruis hier aan of de bediening vanaf buiten of vanuit binnen gezien wordt.</t>
        </r>
        <r>
          <rPr>
            <sz val="8"/>
            <color indexed="81"/>
            <rFont val="Tahoma"/>
            <family val="2"/>
          </rPr>
          <t xml:space="preserve">
</t>
        </r>
      </text>
    </comment>
    <comment ref="C13" authorId="0" shapeId="0" xr:uid="{00000000-0006-0000-0100-000004000000}">
      <text>
        <r>
          <rPr>
            <b/>
            <sz val="9"/>
            <color indexed="81"/>
            <rFont val="Tahoma"/>
            <family val="2"/>
          </rPr>
          <t>Kruis aan als u het scherm in Anodic Natura wil toepassen</t>
        </r>
        <r>
          <rPr>
            <sz val="8"/>
            <color indexed="81"/>
            <rFont val="Tahoma"/>
            <family val="2"/>
          </rPr>
          <t xml:space="preserve">
</t>
        </r>
      </text>
    </comment>
    <comment ref="J13" authorId="0" shapeId="0" xr:uid="{00000000-0006-0000-0100-000005000000}">
      <text>
        <r>
          <rPr>
            <b/>
            <sz val="8"/>
            <color indexed="81"/>
            <rFont val="Tahoma"/>
            <family val="2"/>
          </rPr>
          <t>Geef hier aan welke RAL kleur u toe wil passen</t>
        </r>
        <r>
          <rPr>
            <sz val="8"/>
            <color indexed="81"/>
            <rFont val="Tahoma"/>
            <family val="2"/>
          </rPr>
          <t xml:space="preserve">
</t>
        </r>
      </text>
    </comment>
    <comment ref="N13" authorId="0" shapeId="0" xr:uid="{C7CBBA6A-6B4A-48CB-BE1F-ADB3C693BAA1}">
      <text>
        <r>
          <rPr>
            <b/>
            <sz val="8"/>
            <color indexed="81"/>
            <rFont val="Tahoma"/>
            <family val="2"/>
          </rPr>
          <t>kruis hier aan welke glansgraad u toe wilt passen.</t>
        </r>
      </text>
    </comment>
    <comment ref="R13" authorId="1" shapeId="0" xr:uid="{00000000-0006-0000-0100-000006000000}">
      <text>
        <r>
          <rPr>
            <b/>
            <sz val="8"/>
            <color indexed="81"/>
            <rFont val="Tahoma"/>
            <family val="2"/>
          </rPr>
          <t>80% glans is de standaard glansgraad welke op onze RAL kleuren van toepassing is.</t>
        </r>
      </text>
    </comment>
    <comment ref="W13" authorId="0" shapeId="0" xr:uid="{00000000-0006-0000-0100-000007000000}">
      <text>
        <r>
          <rPr>
            <b/>
            <sz val="8"/>
            <color indexed="81"/>
            <rFont val="Tahoma"/>
            <family val="2"/>
          </rPr>
          <t>Kruis aan indien u het product in een matte lak afwerking wil toepassen</t>
        </r>
        <r>
          <rPr>
            <sz val="8"/>
            <color indexed="81"/>
            <rFont val="Tahoma"/>
            <family val="2"/>
          </rPr>
          <t xml:space="preserve">
</t>
        </r>
      </text>
    </comment>
    <comment ref="AW15" authorId="0" shapeId="0" xr:uid="{13324F9D-63FD-4C6B-870E-42AB4E96D5C0}">
      <text>
        <r>
          <rPr>
            <sz val="8"/>
            <color indexed="81"/>
            <rFont val="Tahoma"/>
            <family val="2"/>
          </rPr>
          <t xml:space="preserve">Geef hier de maat van de benodigde afsteun op.
</t>
        </r>
      </text>
    </comment>
    <comment ref="Q16" authorId="1" shapeId="0" xr:uid="{00000000-0006-0000-0100-000009000000}">
      <text>
        <r>
          <rPr>
            <b/>
            <sz val="9"/>
            <color indexed="81"/>
            <rFont val="Tahoma"/>
            <family val="2"/>
          </rPr>
          <t>Vergeet niet aan te geven welke kabel lengte u toe wil passen. Zie tabel aan de onderzijde van dit formulier.</t>
        </r>
      </text>
    </comment>
    <comment ref="AA16" authorId="0" shapeId="0" xr:uid="{EC9AAD55-D044-4FCC-AAD5-0C24B523AF7E}">
      <text>
        <r>
          <rPr>
            <b/>
            <sz val="9"/>
            <color indexed="81"/>
            <rFont val="Tahoma"/>
            <family val="2"/>
          </rPr>
          <t>Slingerstang bediening uitsluitend met een doorvoer naar binnen leverbaar</t>
        </r>
        <r>
          <rPr>
            <sz val="9"/>
            <color indexed="81"/>
            <rFont val="Tahoma"/>
            <charset val="1"/>
          </rPr>
          <t xml:space="preserve">
</t>
        </r>
      </text>
    </comment>
    <comment ref="AK16" authorId="1" shapeId="0" xr:uid="{00000000-0006-0000-0100-00000B000000}">
      <text>
        <r>
          <rPr>
            <b/>
            <sz val="9"/>
            <color indexed="81"/>
            <rFont val="Tahoma"/>
            <family val="2"/>
          </rPr>
          <t>See at the bottom of the order form and fill in the bracket choice.</t>
        </r>
        <r>
          <rPr>
            <sz val="9"/>
            <color indexed="81"/>
            <rFont val="Tahoma"/>
            <family val="2"/>
          </rPr>
          <t xml:space="preserve">
</t>
        </r>
      </text>
    </comment>
    <comment ref="AR16" authorId="1" shapeId="0" xr:uid="{00000000-0006-0000-0100-00000D000000}">
      <text>
        <r>
          <rPr>
            <b/>
            <sz val="9"/>
            <color indexed="81"/>
            <rFont val="Tahoma"/>
            <family val="2"/>
          </rPr>
          <t xml:space="preserve">Uitsluitend mogelijk wanneer het product binnen gemonteerd wordt.
</t>
        </r>
        <r>
          <rPr>
            <sz val="9"/>
            <color indexed="81"/>
            <rFont val="Tahoma"/>
            <family val="2"/>
          </rPr>
          <t xml:space="preserve">
</t>
        </r>
      </text>
    </comment>
    <comment ref="AA17" authorId="1" shapeId="0" xr:uid="{00000000-0006-0000-0100-00000E000000}">
      <text>
        <r>
          <rPr>
            <b/>
            <sz val="9"/>
            <color indexed="81"/>
            <rFont val="Tahoma"/>
            <family val="2"/>
          </rPr>
          <t>Geef hier aan op welke manier de mono slingerstang uit de cassette mag komen:</t>
        </r>
        <r>
          <rPr>
            <sz val="11"/>
            <color indexed="81"/>
            <rFont val="Arial"/>
            <family val="2"/>
          </rPr>
          <t xml:space="preserve">
</t>
        </r>
        <r>
          <rPr>
            <b/>
            <sz val="9"/>
            <color indexed="81"/>
            <rFont val="Tahoma"/>
            <family val="2"/>
          </rPr>
          <t xml:space="preserve">
</t>
        </r>
        <r>
          <rPr>
            <sz val="9"/>
            <color indexed="81"/>
            <rFont val="Tahoma"/>
            <family val="2"/>
          </rPr>
          <t xml:space="preserve">
</t>
        </r>
      </text>
    </comment>
    <comment ref="AT17" authorId="1" shapeId="0" xr:uid="{00000000-0006-0000-0100-00000F000000}">
      <text>
        <r>
          <rPr>
            <b/>
            <sz val="9"/>
            <color indexed="81"/>
            <rFont val="Tahoma"/>
            <family val="2"/>
          </rPr>
          <t xml:space="preserve">Kruis deze optie aan wanneer u de optie koppelen wilt toepassen waarbij de cassette uit 1 stuk toegepast dien te worden. Let op, dit os mogelijk tot een maximale breedte van 4500m.
</t>
        </r>
      </text>
    </comment>
    <comment ref="AU17" authorId="1" shapeId="0" xr:uid="{00000000-0006-0000-0100-000010000000}">
      <text>
        <r>
          <rPr>
            <b/>
            <sz val="9"/>
            <color indexed="81"/>
            <rFont val="Tahoma"/>
            <family val="2"/>
          </rPr>
          <t>Kruis deze optie aan als u het scherm gekoppeld toe wilt passen en elk scherm deel met een eigen cassette tegepast moet worden.</t>
        </r>
        <r>
          <rPr>
            <sz val="9"/>
            <color indexed="81"/>
            <rFont val="Tahoma"/>
            <family val="2"/>
          </rPr>
          <t xml:space="preserve">
</t>
        </r>
      </text>
    </comment>
    <comment ref="AE18" authorId="1" shapeId="0" xr:uid="{00000000-0006-0000-0100-000011000000}">
      <text>
        <r>
          <rPr>
            <b/>
            <sz val="9"/>
            <color indexed="81"/>
            <rFont val="Tahoma"/>
            <family val="2"/>
          </rPr>
          <t>Slingerstang kleur:
W= Wit
Z = Zwart
A = Alu</t>
        </r>
        <r>
          <rPr>
            <sz val="9"/>
            <color indexed="81"/>
            <rFont val="Tahoma"/>
            <family val="2"/>
          </rPr>
          <t xml:space="preserve">
</t>
        </r>
      </text>
    </comment>
    <comment ref="AF18" authorId="1" shapeId="0" xr:uid="{00000000-0006-0000-0100-000012000000}">
      <text>
        <r>
          <rPr>
            <b/>
            <sz val="9"/>
            <color indexed="81"/>
            <rFont val="Tahoma"/>
            <family val="2"/>
          </rPr>
          <t xml:space="preserve">Kruis hier aan of u wel of geen slingerstang meegeleverd wil krijgen
</t>
        </r>
        <r>
          <rPr>
            <sz val="9"/>
            <color indexed="81"/>
            <rFont val="Tahoma"/>
            <family val="2"/>
          </rPr>
          <t xml:space="preserve">
</t>
        </r>
      </text>
    </comment>
    <comment ref="AH19" authorId="0" shapeId="0" xr:uid="{4428B77F-2784-4443-A6A8-9E7D3ABD3DE1}">
      <text>
        <r>
          <rPr>
            <b/>
            <sz val="11"/>
            <color indexed="81"/>
            <rFont val="Tahoma"/>
            <family val="2"/>
          </rPr>
          <t>Kies hier de gewenste lengte van de slingerstang
door gebruik te maken van het keuze menu</t>
        </r>
        <r>
          <rPr>
            <b/>
            <sz val="8"/>
            <color indexed="81"/>
            <rFont val="Tahoma"/>
            <family val="2"/>
          </rPr>
          <t xml:space="preserve">
</t>
        </r>
        <r>
          <rPr>
            <sz val="8"/>
            <color indexed="81"/>
            <rFont val="Tahoma"/>
            <family val="2"/>
          </rPr>
          <t xml:space="preserve">
</t>
        </r>
      </text>
    </comment>
    <comment ref="A20" authorId="1" shapeId="0" xr:uid="{00000000-0006-0000-0100-000016000000}">
      <text>
        <r>
          <rPr>
            <b/>
            <sz val="9"/>
            <color indexed="81"/>
            <rFont val="Tahoma"/>
            <family val="2"/>
          </rPr>
          <t>Vul aanvullende referentie per positie in.</t>
        </r>
        <r>
          <rPr>
            <sz val="9"/>
            <color indexed="81"/>
            <rFont val="Tahoma"/>
            <family val="2"/>
          </rPr>
          <t xml:space="preserve">
</t>
        </r>
      </text>
    </comment>
    <comment ref="B20" authorId="1" shapeId="0" xr:uid="{00000000-0006-0000-0100-000017000000}">
      <text>
        <r>
          <rPr>
            <b/>
            <sz val="9"/>
            <color indexed="81"/>
            <rFont val="Tahoma"/>
            <family val="2"/>
          </rPr>
          <t>Gebruik voorkeuzelijst en kies typenummer:</t>
        </r>
      </text>
    </comment>
    <comment ref="C20" authorId="0" shapeId="0" xr:uid="{6E78DB28-83D6-448A-A84B-28FFFAB53E28}">
      <text>
        <r>
          <rPr>
            <b/>
            <sz val="9"/>
            <color indexed="81"/>
            <rFont val="Tahoma"/>
            <family val="2"/>
          </rPr>
          <t>Vul het aantal producten in dat dezelfde kenmerken of schermreferentie heeft.</t>
        </r>
        <r>
          <rPr>
            <sz val="8"/>
            <color indexed="81"/>
            <rFont val="Tahoma"/>
            <family val="2"/>
          </rPr>
          <t xml:space="preserve">
</t>
        </r>
      </text>
    </comment>
    <comment ref="D20" authorId="1" shapeId="0" xr:uid="{00000000-0006-0000-0100-000018000000}">
      <text>
        <r>
          <rPr>
            <b/>
            <sz val="11"/>
            <color indexed="81"/>
            <rFont val="Tahoma"/>
            <family val="2"/>
          </rPr>
          <t xml:space="preserve">Geef de breedte van het scherm(deel) op in mm. Afstand is buitenkant kapsteun links tot buitenkant kapsteun rechts. </t>
        </r>
      </text>
    </comment>
    <comment ref="E20" authorId="1" shapeId="0" xr:uid="{00000000-0006-0000-0100-000019000000}">
      <text>
        <r>
          <rPr>
            <b/>
            <sz val="9"/>
            <color indexed="81"/>
            <rFont val="Tahoma"/>
            <family val="2"/>
          </rPr>
          <t>Geef de hoogte van het scherm(deel) op in mm. Afstand is buitenkant kapsteun links tot buitenkant kapsteun rechts.</t>
        </r>
        <r>
          <rPr>
            <b/>
            <sz val="11"/>
            <color indexed="81"/>
            <rFont val="Tahoma"/>
            <family val="2"/>
          </rPr>
          <t xml:space="preserve"> </t>
        </r>
      </text>
    </comment>
    <comment ref="F20" authorId="1" shapeId="0" xr:uid="{00000000-0006-0000-0100-00001A000000}">
      <text>
        <r>
          <rPr>
            <b/>
            <sz val="9"/>
            <color indexed="81"/>
            <rFont val="Tahoma"/>
            <family val="2"/>
          </rPr>
          <t xml:space="preserve">Geef hier het juiste cassette type aan:
- 75 = 75 mm Cassette
- 85 = 85 mm Cassette
</t>
        </r>
      </text>
    </comment>
    <comment ref="G20" authorId="0" shapeId="0" xr:uid="{E87CA1EE-B53C-4AC8-BA93-D3A1020BF6F0}">
      <text>
        <r>
          <rPr>
            <b/>
            <sz val="9"/>
            <color indexed="81"/>
            <rFont val="Tahoma"/>
            <family val="2"/>
          </rPr>
          <t>Kruis deze optie aan indien u een rechte cassette wilt toepassen</t>
        </r>
        <r>
          <rPr>
            <sz val="8"/>
            <color indexed="81"/>
            <rFont val="Tahoma"/>
            <family val="2"/>
          </rPr>
          <t xml:space="preserve">
</t>
        </r>
      </text>
    </comment>
    <comment ref="H20" authorId="0" shapeId="0" xr:uid="{1B2877F7-63CA-45E0-BB34-670BC3B2D03E}">
      <text>
        <r>
          <rPr>
            <b/>
            <sz val="9"/>
            <color indexed="81"/>
            <rFont val="Tahoma"/>
            <family val="2"/>
          </rPr>
          <t>Kruis deze optie aan indien u een afgeschuinde cassette wilt toepassen</t>
        </r>
        <r>
          <rPr>
            <sz val="8"/>
            <color indexed="81"/>
            <rFont val="Tahoma"/>
            <family val="2"/>
          </rPr>
          <t xml:space="preserve">
</t>
        </r>
      </text>
    </comment>
    <comment ref="I20" authorId="0" shapeId="0" xr:uid="{046B80A6-AB23-4D5A-92A7-B1E2BCDB023B}">
      <text>
        <r>
          <rPr>
            <b/>
            <sz val="9"/>
            <color indexed="81"/>
            <rFont val="Tahoma"/>
            <family val="2"/>
          </rPr>
          <t>Kruis deze optie aan indien het product standaard rollend gemonteerd wordt</t>
        </r>
        <r>
          <rPr>
            <sz val="8"/>
            <color indexed="81"/>
            <rFont val="Tahoma"/>
            <family val="2"/>
          </rPr>
          <t xml:space="preserve">
</t>
        </r>
      </text>
    </comment>
    <comment ref="J20" authorId="0" shapeId="0" xr:uid="{EA3D5A50-6EE4-407A-87F4-714900D55674}">
      <text>
        <r>
          <rPr>
            <b/>
            <sz val="9"/>
            <color indexed="81"/>
            <rFont val="Tahoma"/>
            <family val="2"/>
          </rPr>
          <t>Kruis deze optie aan indien het product contra rollend gemonteerd wordt</t>
        </r>
        <r>
          <rPr>
            <sz val="8"/>
            <color indexed="81"/>
            <rFont val="Tahoma"/>
            <family val="2"/>
          </rPr>
          <t xml:space="preserve">
</t>
        </r>
      </text>
    </comment>
    <comment ref="K20" authorId="0" shapeId="0" xr:uid="{4633DF84-DB7B-4C29-AAC3-2C4B33BE7968}">
      <text>
        <r>
          <rPr>
            <b/>
            <sz val="9"/>
            <color indexed="81"/>
            <rFont val="Tahoma"/>
            <family val="2"/>
          </rPr>
          <t>Kruis deze optie aan als de bediening aan de linkerzijde wordt toegepast</t>
        </r>
        <r>
          <rPr>
            <sz val="8"/>
            <color indexed="81"/>
            <rFont val="Tahoma"/>
            <family val="2"/>
          </rPr>
          <t xml:space="preserve">
</t>
        </r>
      </text>
    </comment>
    <comment ref="L20" authorId="0" shapeId="0" xr:uid="{BA4FDCDA-3C88-485B-B45E-C40DF02002F4}">
      <text>
        <r>
          <rPr>
            <b/>
            <sz val="9"/>
            <color indexed="81"/>
            <rFont val="Tahoma"/>
            <family val="2"/>
          </rPr>
          <t>Kruis deze optie aan als de bediening aan de rechterzijde wordt toegepast</t>
        </r>
        <r>
          <rPr>
            <sz val="8"/>
            <color indexed="81"/>
            <rFont val="Tahoma"/>
            <family val="2"/>
          </rPr>
          <t xml:space="preserve">
</t>
        </r>
      </text>
    </comment>
    <comment ref="Q20" authorId="0" shapeId="0" xr:uid="{2E2201DC-A77E-4A38-8B47-C65263BEACEE}">
      <text>
        <r>
          <rPr>
            <b/>
            <sz val="9"/>
            <color indexed="81"/>
            <rFont val="Tahoma"/>
            <family val="2"/>
          </rPr>
          <t>Kruis deze optie aan wanneer u een LT motor wilt toepassen</t>
        </r>
        <r>
          <rPr>
            <sz val="8"/>
            <color indexed="81"/>
            <rFont val="Tahoma"/>
            <family val="2"/>
          </rPr>
          <t xml:space="preserve">
</t>
        </r>
      </text>
    </comment>
    <comment ref="R20" authorId="0" shapeId="0" xr:uid="{C7E9B69C-2568-49C8-9BD5-52B73174E3F6}">
      <text>
        <r>
          <rPr>
            <b/>
            <sz val="9"/>
            <color indexed="81"/>
            <rFont val="Tahoma"/>
            <family val="2"/>
          </rPr>
          <t>Kruis deze optie aan wanneer u een IO motor wilt toepassen</t>
        </r>
        <r>
          <rPr>
            <sz val="9"/>
            <color indexed="81"/>
            <rFont val="Tahoma"/>
            <family val="2"/>
          </rPr>
          <t xml:space="preserve">
</t>
        </r>
      </text>
    </comment>
    <comment ref="S20" authorId="0" shapeId="0" xr:uid="{DDB5BEAB-1ECD-4F3D-AECC-4AEB12EAADB5}">
      <text>
        <r>
          <rPr>
            <b/>
            <sz val="9"/>
            <color indexed="81"/>
            <rFont val="Tahoma"/>
            <family val="2"/>
          </rPr>
          <t>Geef hier aan welk schakelmateriaal u toe wil passen</t>
        </r>
        <r>
          <rPr>
            <b/>
            <sz val="8"/>
            <color indexed="81"/>
            <rFont val="Tahoma"/>
            <family val="2"/>
          </rPr>
          <t xml:space="preserve">
</t>
        </r>
      </text>
    </comment>
    <comment ref="V20" authorId="0" shapeId="0" xr:uid="{00000000-0006-0000-0100-00001B000000}">
      <text>
        <r>
          <rPr>
            <b/>
            <sz val="9"/>
            <color indexed="81"/>
            <rFont val="Tahoma"/>
            <family val="2"/>
          </rPr>
          <t>Geef hier aan op welke manier de motor kabel uit de cassette mag komen:
Achterzijde
Bovenzijde
Zijkant</t>
        </r>
        <r>
          <rPr>
            <sz val="8"/>
            <color indexed="81"/>
            <rFont val="Tahoma"/>
            <family val="2"/>
          </rPr>
          <t xml:space="preserve">
</t>
        </r>
      </text>
    </comment>
    <comment ref="Z20" authorId="0" shapeId="0" xr:uid="{D9C1FBDE-88D6-4720-B931-E4EB451A9F7E}">
      <text>
        <r>
          <rPr>
            <b/>
            <sz val="9"/>
            <color indexed="81"/>
            <rFont val="Tahoma"/>
            <family val="2"/>
          </rPr>
          <t>Kruis (X) aan wanneer er een bovenbuis Ø63 i.p.v. een bovenbuis Ø50 gewenst is</t>
        </r>
        <r>
          <rPr>
            <sz val="8"/>
            <color indexed="81"/>
            <rFont val="Tahoma"/>
            <family val="2"/>
          </rPr>
          <t xml:space="preserve">
</t>
        </r>
      </text>
    </comment>
    <comment ref="AA20" authorId="0" shapeId="0" xr:uid="{5F6DE174-45FD-4899-A2F5-6CA7CAAA0540}">
      <text>
        <r>
          <rPr>
            <b/>
            <sz val="9"/>
            <color indexed="81"/>
            <rFont val="Tahoma"/>
            <family val="2"/>
          </rPr>
          <t>Slingerstang bediening uitsluitend met een doorvoer naar binnen leverbaar</t>
        </r>
        <r>
          <rPr>
            <sz val="9"/>
            <color indexed="81"/>
            <rFont val="Tahoma"/>
            <family val="2"/>
          </rPr>
          <t xml:space="preserve">
</t>
        </r>
      </text>
    </comment>
    <comment ref="AB20" authorId="0" shapeId="0" xr:uid="{9DBC926D-B90D-4941-B465-E512EFFBDBD0}">
      <text>
        <r>
          <rPr>
            <b/>
            <sz val="9"/>
            <color indexed="81"/>
            <rFont val="Tahoma"/>
            <family val="2"/>
          </rPr>
          <t>Slingerstang bediening uitsluitend met een doorvoer naar binnen leverbaar</t>
        </r>
        <r>
          <rPr>
            <sz val="9"/>
            <color indexed="81"/>
            <rFont val="Tahoma"/>
            <family val="2"/>
          </rPr>
          <t xml:space="preserve">
</t>
        </r>
      </text>
    </comment>
    <comment ref="AC20" authorId="0" shapeId="0" xr:uid="{C201A031-CD2C-4FD0-92D9-719DBFEF21E4}">
      <text>
        <r>
          <rPr>
            <b/>
            <sz val="9"/>
            <color indexed="81"/>
            <rFont val="Tahoma"/>
            <family val="2"/>
          </rPr>
          <t xml:space="preserve"> Slingerstang bediening uitsluitend met een doorvoer naar binnen leverbaar</t>
        </r>
      </text>
    </comment>
    <comment ref="AD20" authorId="0" shapeId="0" xr:uid="{94C75942-319C-41B8-B1A4-45AEBF082C32}">
      <text>
        <r>
          <rPr>
            <b/>
            <sz val="9"/>
            <color indexed="81"/>
            <rFont val="Tahoma"/>
            <family val="2"/>
          </rPr>
          <t xml:space="preserve"> Slingerstang bediening uitsluitend met een doorvoer naar binnen leverbaar</t>
        </r>
      </text>
    </comment>
    <comment ref="AH20" authorId="0" shapeId="0" xr:uid="{8580FF73-4AA1-45B3-98BE-D7201B68531D}">
      <text>
        <r>
          <rPr>
            <b/>
            <sz val="9"/>
            <color indexed="81"/>
            <rFont val="Tahoma"/>
            <family val="2"/>
          </rPr>
          <t>Kies hier de gewenste lengte van de slingerstang
door gebruik te maken van het keuze menu</t>
        </r>
        <r>
          <rPr>
            <sz val="8"/>
            <color indexed="81"/>
            <rFont val="Tahoma"/>
            <family val="2"/>
          </rPr>
          <t xml:space="preserve">
</t>
        </r>
      </text>
    </comment>
    <comment ref="AI20" authorId="0" shapeId="0" xr:uid="{6CE2AB89-C7CF-4DDB-8711-09562B8CBC5E}">
      <text>
        <r>
          <rPr>
            <b/>
            <sz val="9"/>
            <color indexed="81"/>
            <rFont val="Tahoma"/>
            <family val="2"/>
          </rPr>
          <t>Kruis deze optie indien u band bedienig toe wilt passen</t>
        </r>
        <r>
          <rPr>
            <sz val="8"/>
            <color indexed="81"/>
            <rFont val="Tahoma"/>
            <family val="2"/>
          </rPr>
          <t xml:space="preserve">
</t>
        </r>
      </text>
    </comment>
    <comment ref="AK20" authorId="0" shapeId="0" xr:uid="{2F9C6BDB-D997-4181-AB5D-05F3CA31D76F}">
      <text>
        <r>
          <rPr>
            <b/>
            <sz val="9"/>
            <color indexed="81"/>
            <rFont val="Tahoma"/>
            <family val="2"/>
          </rPr>
          <t>Kruis deze optie aan indien u spankabel zijgeleiding in combinatie met  
wandmontage toepast.
Let opt! Vergeet niet aan te kruisen welk type spankabelsteun u aan de onderzijde van de kabel toe wilt passen. 
Zie hiervoor de optie "Spankbabelsteun Onderzijde" onderaan dit bestelformulier.</t>
        </r>
        <r>
          <rPr>
            <b/>
            <sz val="8"/>
            <color indexed="81"/>
            <rFont val="Tahoma"/>
            <family val="2"/>
          </rPr>
          <t xml:space="preserve">
</t>
        </r>
        <r>
          <rPr>
            <sz val="8"/>
            <color indexed="81"/>
            <rFont val="Tahoma"/>
            <family val="2"/>
          </rPr>
          <t xml:space="preserve">
</t>
        </r>
      </text>
    </comment>
    <comment ref="AL20" authorId="0" shapeId="0" xr:uid="{0771C884-EDCE-433B-900D-8ED37F184E31}">
      <text>
        <r>
          <rPr>
            <b/>
            <sz val="9"/>
            <color indexed="81"/>
            <rFont val="Tahoma"/>
            <family val="2"/>
          </rPr>
          <t>Kruis deze optie aan indien u spankabel zijgeleiding in combinatie met  
plafondmontage toepast.
Let opt! Vergeet niet aan te kruisen welk type spankabelsteun u aan de onderzijde van de kabel toe wilt passen. 
Zie hiervoor de optie "Spankbabelsteun Onderzijde" onderaan dit bestelformulier.</t>
        </r>
        <r>
          <rPr>
            <sz val="8"/>
            <color indexed="81"/>
            <rFont val="Tahoma"/>
            <family val="2"/>
          </rPr>
          <t xml:space="preserve">
</t>
        </r>
      </text>
    </comment>
    <comment ref="AM20" authorId="0" shapeId="0" xr:uid="{00504BFB-A73E-41FB-AFB4-EEDFB45F856D}">
      <text>
        <r>
          <rPr>
            <b/>
            <sz val="9"/>
            <color indexed="81"/>
            <rFont val="Tahoma"/>
            <family val="2"/>
          </rPr>
          <t>Kruis deze optie aan indien u de smalle zijgeleider (20x27mm) toe wilt passen.</t>
        </r>
        <r>
          <rPr>
            <sz val="8"/>
            <color indexed="81"/>
            <rFont val="Tahoma"/>
            <family val="2"/>
          </rPr>
          <t xml:space="preserve">
</t>
        </r>
      </text>
    </comment>
    <comment ref="AN20" authorId="0" shapeId="0" xr:uid="{914F4196-A070-4810-A94C-3B0277411271}">
      <text>
        <r>
          <rPr>
            <b/>
            <sz val="9"/>
            <color indexed="81"/>
            <rFont val="Tahoma"/>
            <family val="2"/>
          </rPr>
          <t>Kruis deze optie aan indien u de "standaard" klikgeleider (27x27,5mm) toe wilt passen</t>
        </r>
        <r>
          <rPr>
            <sz val="8"/>
            <color indexed="81"/>
            <rFont val="Tahoma"/>
            <family val="2"/>
          </rPr>
          <t xml:space="preserve">
</t>
        </r>
      </text>
    </comment>
    <comment ref="AO20" authorId="0" shapeId="0" xr:uid="{7FBAD936-F1A1-4155-AFEC-B95A8271850A}">
      <text>
        <r>
          <rPr>
            <b/>
            <sz val="9"/>
            <color indexed="81"/>
            <rFont val="Tahoma"/>
            <family val="2"/>
          </rPr>
          <t>Kruis deze optie aan indien u de LHTF "In de dag"zijgeleider toe wilt passen</t>
        </r>
        <r>
          <rPr>
            <b/>
            <sz val="8"/>
            <color indexed="81"/>
            <rFont val="Tahoma"/>
            <family val="2"/>
          </rPr>
          <t xml:space="preserve">
</t>
        </r>
      </text>
    </comment>
    <comment ref="AP20" authorId="0" shapeId="0" xr:uid="{95A5F0FE-F23F-4116-B5F9-8F9384257245}">
      <text>
        <r>
          <rPr>
            <b/>
            <sz val="9"/>
            <color indexed="81"/>
            <rFont val="Tahoma"/>
            <family val="2"/>
          </rPr>
          <t>Kruis deze optie aan indien u een dubbele zijgeleider toe wilt passen</t>
        </r>
      </text>
    </comment>
    <comment ref="AR20" authorId="0" shapeId="0" xr:uid="{A1D826F7-B765-408F-B5CE-3B554FC441FE}">
      <text>
        <r>
          <rPr>
            <b/>
            <sz val="9"/>
            <color indexed="81"/>
            <rFont val="Tahoma"/>
            <family val="2"/>
          </rPr>
          <t>Kruis deze optie aan indien u het product zonder zijgeleiders toe wilt passen en de cassette aan de wand wilt bevestigen.
Let op! Deze optie is alleen mogelijk wanneer het product binnen gemonteerd wordt!</t>
        </r>
      </text>
    </comment>
    <comment ref="AS20" authorId="0" shapeId="0" xr:uid="{BA50F02D-1AFC-4299-BD1B-F09AA697C56F}">
      <text>
        <r>
          <rPr>
            <b/>
            <sz val="9"/>
            <color indexed="81"/>
            <rFont val="Tahoma"/>
            <family val="2"/>
          </rPr>
          <t>Kruis deze optie aan indien u het product zonder zijgeleiders toe wilt passen en de cassette aan het plafond wilt bevestigen.
Let op! Deze optie is alleen mogelijk wanneer het product binnen gemonteerd wordt!</t>
        </r>
      </text>
    </comment>
    <comment ref="AV20" authorId="0" shapeId="0" xr:uid="{9E762279-B5DE-48D5-9582-238D448E6DC2}">
      <text>
        <r>
          <rPr>
            <b/>
            <sz val="11"/>
            <color indexed="81"/>
            <rFont val="Tahoma"/>
            <family val="2"/>
          </rPr>
          <t>Wanneer er een situatie bestaat waarbij u een koppeling toepast en u de producten niet strak tegen elkaar monteert  geeft u hier de afstand tussen beide producten op</t>
        </r>
      </text>
    </comment>
    <comment ref="AW20" authorId="0" shapeId="0" xr:uid="{4624C12D-9E51-4E65-912B-22FB19149F7E}">
      <text>
        <r>
          <rPr>
            <b/>
            <sz val="9"/>
            <color indexed="81"/>
            <rFont val="Tahoma"/>
            <family val="2"/>
          </rPr>
          <t>Indien afstandsteunen i.v.m. standaard contramontage vul in:
“B75” bij type Vertica® Screen 75 Recht of Schuin
“B85” bij type Vertica® Screen 85 Recht of Schuin
Wanneer een afwijkende lengte afstandsteunen nodig zijn geeft u hier de “d-maat” op in mm. De “d-maat” is de maat van “bevestiging montagevlak tot aan achterkant zijgeleider”, zoals in onderstaande afbeelding wordt weergegeven.
Noot 1:  Het standaard aantal afstandsteunen wordt bepaald door de hoogte van het scherm, hoogte &lt;= 2300 mm; 2 per zijgeleider, hoogte &gt;= 2300 mm 3 per zijgeleider tenzij dit bij bestelling anders is aangegeven.
Noot 2:  Kleur van de afstandsteunen is gelijk aan de zijgeleiders, tenzij bij bestelling anders aangegeven.
Noot 3:  Minimale “d-maat” = 22 mm en maximale “d-maat” = 100 mm.</t>
        </r>
      </text>
    </comment>
    <comment ref="AX20" authorId="0" shapeId="0" xr:uid="{122BEAAC-E03B-4B0E-9EB5-7E5851AB1763}">
      <text>
        <r>
          <rPr>
            <b/>
            <sz val="9"/>
            <color indexed="81"/>
            <rFont val="Tahoma"/>
            <family val="2"/>
          </rPr>
          <t>Spacers worden gebruikt wanneer u het product op de dag monteert in combinatie met de smalle zijgeleider (20x27mm).
Er bestaan twee afmetingen:
- 7,5 mm. De achterkant van de cassette wordt uitgelijnd met het montageoppervlak. (= standaard)
- 15 mm: Hiermee creeert u een afstand van 8 mm aan de achterzijde van de cassette voor de kabel van de motor</t>
        </r>
      </text>
    </comment>
    <comment ref="E33" authorId="1" shapeId="0" xr:uid="{00000000-0006-0000-0100-00001C000000}">
      <text>
        <r>
          <rPr>
            <b/>
            <sz val="9"/>
            <color indexed="81"/>
            <rFont val="Tahoma"/>
            <family val="2"/>
          </rPr>
          <t xml:space="preserve">Alleen mogelijk met Screen up motor </t>
        </r>
      </text>
    </comment>
    <comment ref="E35" authorId="1" shapeId="0" xr:uid="{00000000-0006-0000-0100-00001E000000}">
      <text/>
    </comment>
    <comment ref="E37" authorId="1" shapeId="0" xr:uid="{00000000-0006-0000-0100-000020000000}">
      <text>
        <r>
          <rPr>
            <sz val="9"/>
            <color indexed="81"/>
            <rFont val="Tahoma"/>
            <family val="2"/>
          </rPr>
          <t xml:space="preserve">Alleen mogelijk bij een gekoppelde screen
</t>
        </r>
      </text>
    </comment>
    <comment ref="E38" authorId="1" shapeId="0" xr:uid="{00000000-0006-0000-0100-000021000000}">
      <text>
        <r>
          <rPr>
            <b/>
            <sz val="9"/>
            <color indexed="81"/>
            <rFont val="Tahoma"/>
            <family val="2"/>
          </rPr>
          <t xml:space="preserve">alleen mogelijk met Screen up motor </t>
        </r>
      </text>
    </comment>
    <comment ref="E39" authorId="1" shapeId="0" xr:uid="{00000000-0006-0000-0100-000022000000}">
      <text>
        <r>
          <rPr>
            <b/>
            <sz val="9"/>
            <color indexed="81"/>
            <rFont val="Tahoma"/>
            <family val="2"/>
          </rPr>
          <t>Niet mogelijk in combinatie met een IO motor</t>
        </r>
      </text>
    </comment>
    <comment ref="E40" authorId="1" shapeId="0" xr:uid="{00000000-0006-0000-0100-000023000000}">
      <text>
        <r>
          <rPr>
            <b/>
            <sz val="9"/>
            <color indexed="81"/>
            <rFont val="Tahoma"/>
            <family val="2"/>
          </rPr>
          <t>Alleen moglijk bij een RTS motor</t>
        </r>
        <r>
          <rPr>
            <sz val="9"/>
            <color indexed="81"/>
            <rFont val="Tahoma"/>
            <family val="2"/>
          </rPr>
          <t xml:space="preserve">
</t>
        </r>
      </text>
    </comment>
    <comment ref="R40" authorId="1" shapeId="0" xr:uid="{00000000-0006-0000-0100-000024000000}">
      <text>
        <r>
          <rPr>
            <b/>
            <sz val="9"/>
            <color indexed="81"/>
            <rFont val="Tahoma"/>
            <family val="2"/>
          </rPr>
          <t>Kruis deze optie aan indien u de zijgeleider met behulp van montage clips wil bevestigen.
Let op, alleen toepasbaar op een vlakke ondergrond en alleen mogelijk met de klikgeleider (27x27.5mm)</t>
        </r>
        <r>
          <rPr>
            <sz val="9"/>
            <color indexed="81"/>
            <rFont val="Tahoma"/>
            <family val="2"/>
          </rPr>
          <t xml:space="preserve">
</t>
        </r>
      </text>
    </comment>
    <comment ref="E41" authorId="1" shapeId="0" xr:uid="{00000000-0006-0000-0100-000025000000}">
      <text>
        <r>
          <rPr>
            <b/>
            <sz val="9"/>
            <color indexed="81"/>
            <rFont val="Tahoma"/>
            <family val="2"/>
          </rPr>
          <t>Alleen mogelijk bij IO motor</t>
        </r>
      </text>
    </comment>
    <comment ref="R41" authorId="0" shapeId="0" xr:uid="{FAAC8623-FCE5-48CB-8633-B0160384DD2D}">
      <text>
        <r>
          <rPr>
            <b/>
            <sz val="8"/>
            <color indexed="81"/>
            <rFont val="Tahoma"/>
            <family val="2"/>
          </rPr>
          <t>Kruis deze optie indien u de geleiders voorgeboord wenst te ontvangen geschikt voor "op de dag"montage</t>
        </r>
      </text>
    </comment>
    <comment ref="R42" authorId="0" shapeId="0" xr:uid="{E2AF8D8B-87FF-4224-9E7F-E299EE90FE2B}">
      <text>
        <r>
          <rPr>
            <b/>
            <sz val="8"/>
            <color indexed="81"/>
            <rFont val="Tahoma"/>
            <family val="2"/>
          </rPr>
          <t>Kruis deze optie indien u de geleiders voorgeboord wenst te ontvangen geschikt voor "op de dag"montage</t>
        </r>
        <r>
          <rPr>
            <sz val="8"/>
            <color indexed="81"/>
            <rFont val="Tahoma"/>
            <family val="2"/>
          </rPr>
          <t xml:space="preserve">
</t>
        </r>
      </text>
    </comment>
    <comment ref="R43" authorId="0" shapeId="0" xr:uid="{74ACB563-0F57-4313-8994-CE268BAA9B08}">
      <text>
        <r>
          <rPr>
            <b/>
            <sz val="8"/>
            <color indexed="81"/>
            <rFont val="Tahoma"/>
            <family val="2"/>
          </rPr>
          <t>Kruis deze optie aan indien u de geleiders niet voorgeboord wilt ontvangen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Jean BLOMME</author>
    <author xml:space="preserve"> </author>
  </authors>
  <commentList>
    <comment ref="J11" authorId="0" shapeId="0" xr:uid="{00000000-0006-0000-0200-000001000000}">
      <text>
        <r>
          <rPr>
            <b/>
            <sz val="9"/>
            <color indexed="81"/>
            <rFont val="Tahoma"/>
            <family val="2"/>
          </rPr>
          <t>Indicate reference of your fabric choice. Do not forgetto add"B" or "F" when it is a Screen serge fabric</t>
        </r>
        <r>
          <rPr>
            <sz val="9"/>
            <color indexed="81"/>
            <rFont val="Tahoma"/>
            <family val="2"/>
          </rPr>
          <t xml:space="preserve">
 (necessary to determine the right face)</t>
        </r>
      </text>
    </comment>
    <comment ref="AU11" authorId="0" shapeId="0" xr:uid="{00000000-0006-0000-0200-000002000000}">
      <text>
        <r>
          <rPr>
            <b/>
            <sz val="9"/>
            <color indexed="81"/>
            <rFont val="Tahoma"/>
            <family val="2"/>
          </rPr>
          <t>Put a cross when you want "Tilt Window option"</t>
        </r>
        <r>
          <rPr>
            <sz val="9"/>
            <color indexed="81"/>
            <rFont val="Tahoma"/>
            <family val="2"/>
          </rPr>
          <t xml:space="preserve">
</t>
        </r>
      </text>
    </comment>
    <comment ref="R14" authorId="0" shapeId="0" xr:uid="{00000000-0006-0000-0200-000003000000}">
      <text>
        <r>
          <rPr>
            <b/>
            <sz val="9"/>
            <color indexed="81"/>
            <rFont val="Tahoma"/>
            <family val="2"/>
          </rPr>
          <t>80% gloss is the standard finihsing which will be done without other indication.</t>
        </r>
      </text>
    </comment>
    <comment ref="AP14" authorId="0" shapeId="0" xr:uid="{00000000-0006-0000-0200-000004000000}">
      <text>
        <r>
          <rPr>
            <b/>
            <sz val="9"/>
            <color indexed="81"/>
            <rFont val="Tahoma"/>
            <family val="2"/>
          </rPr>
          <t>Fill in with value when you need distance bracket
minimum = 55mm
maximum = 155 mm</t>
        </r>
        <r>
          <rPr>
            <sz val="9"/>
            <color indexed="81"/>
            <rFont val="Tahoma"/>
            <family val="2"/>
          </rPr>
          <t xml:space="preserve">
</t>
        </r>
      </text>
    </comment>
    <comment ref="AU14" authorId="0" shapeId="0" xr:uid="{00000000-0006-0000-0200-000005000000}">
      <text>
        <r>
          <rPr>
            <b/>
            <sz val="9"/>
            <color indexed="81"/>
            <rFont val="Tahoma"/>
            <family val="2"/>
          </rPr>
          <t>Fill in with a crss when you need it.</t>
        </r>
        <r>
          <rPr>
            <sz val="9"/>
            <color indexed="81"/>
            <rFont val="Tahoma"/>
            <family val="2"/>
          </rPr>
          <t xml:space="preserve">
</t>
        </r>
      </text>
    </comment>
    <comment ref="AX16" authorId="0" shapeId="0" xr:uid="{00000000-0006-0000-0200-000006000000}">
      <text>
        <r>
          <rPr>
            <b/>
            <sz val="9"/>
            <color indexed="81"/>
            <rFont val="Tahoma"/>
            <family val="2"/>
          </rPr>
          <t xml:space="preserve">Spacers are used when you want to fix product on face with Simlple channel.
There are 3 sizes:
- 7,5 mm. The back of the box will be aligned with mounting surface. T is supplier as standard parts with Simple channel for a face installation
- 15 mm: it remains a distance of 8 mm at the back on the box for the electric wire of motor </t>
        </r>
        <r>
          <rPr>
            <sz val="9"/>
            <color indexed="81"/>
            <rFont val="Tahoma"/>
            <family val="2"/>
          </rPr>
          <t xml:space="preserve">
</t>
        </r>
        <r>
          <rPr>
            <b/>
            <sz val="9"/>
            <color indexed="81"/>
            <rFont val="Tahoma"/>
            <family val="2"/>
          </rPr>
          <t>- 30 mm: it remains a distance of 23 mm. Or you can use it in case of 57 mm box when front roll. In this lmast case it is cheaper compare to "Distance brckets".
So , when needed, just fill the cell with 15 or 30.</t>
        </r>
      </text>
    </comment>
    <comment ref="Q17" authorId="0" shapeId="0" xr:uid="{00000000-0006-0000-0200-000007000000}">
      <text>
        <r>
          <rPr>
            <b/>
            <sz val="9"/>
            <color indexed="81"/>
            <rFont val="Tahoma"/>
            <family val="2"/>
          </rPr>
          <t>Do not forget to fill in table 'Power cable and plug" at the bottom of order form</t>
        </r>
      </text>
    </comment>
    <comment ref="AH17" authorId="0" shapeId="0" xr:uid="{00000000-0006-0000-0200-000008000000}">
      <text>
        <r>
          <rPr>
            <b/>
            <sz val="9"/>
            <color indexed="81"/>
            <rFont val="Tahoma"/>
            <family val="2"/>
          </rPr>
          <t>Available with 75 &amp; 85 mm boxes</t>
        </r>
      </text>
    </comment>
    <comment ref="AI17" authorId="0" shapeId="0" xr:uid="{00000000-0006-0000-0200-000009000000}">
      <text>
        <r>
          <rPr>
            <b/>
            <sz val="9"/>
            <color indexed="81"/>
            <rFont val="Tahoma"/>
            <family val="2"/>
          </rPr>
          <t>Available with 75 &amp; 85 mm boxes</t>
        </r>
        <r>
          <rPr>
            <sz val="9"/>
            <color indexed="81"/>
            <rFont val="Tahoma"/>
            <family val="2"/>
          </rPr>
          <t xml:space="preserve">
</t>
        </r>
      </text>
    </comment>
    <comment ref="AK17" authorId="0" shapeId="0" xr:uid="{00000000-0006-0000-0200-00000A000000}">
      <text>
        <r>
          <rPr>
            <b/>
            <sz val="9"/>
            <color indexed="81"/>
            <rFont val="Tahoma"/>
            <family val="2"/>
          </rPr>
          <t>See at the bottom of the order form and fill in the bracket choice.</t>
        </r>
        <r>
          <rPr>
            <sz val="9"/>
            <color indexed="81"/>
            <rFont val="Tahoma"/>
            <family val="2"/>
          </rPr>
          <t xml:space="preserve">
</t>
        </r>
      </text>
    </comment>
    <comment ref="AP17" authorId="0" shapeId="0" xr:uid="{00000000-0006-0000-0200-00000B000000}">
      <text>
        <r>
          <rPr>
            <b/>
            <sz val="9"/>
            <color indexed="81"/>
            <rFont val="Tahoma"/>
            <family val="2"/>
          </rPr>
          <t>Only availmable with 95 mm box in Recess(niche)</t>
        </r>
        <r>
          <rPr>
            <sz val="9"/>
            <color indexed="81"/>
            <rFont val="Tahoma"/>
            <family val="2"/>
          </rPr>
          <t xml:space="preserve">
</t>
        </r>
      </text>
    </comment>
    <comment ref="AR17" authorId="0" shapeId="0" xr:uid="{00000000-0006-0000-0200-00000C000000}">
      <text>
        <r>
          <rPr>
            <b/>
            <sz val="9"/>
            <color indexed="81"/>
            <rFont val="Tahoma"/>
            <family val="2"/>
          </rPr>
          <t xml:space="preserve">suitable for internal installation only
</t>
        </r>
        <r>
          <rPr>
            <sz val="9"/>
            <color indexed="81"/>
            <rFont val="Tahoma"/>
            <family val="2"/>
          </rPr>
          <t xml:space="preserve">
</t>
        </r>
      </text>
    </comment>
    <comment ref="Y18" authorId="0" shapeId="0" xr:uid="{00000000-0006-0000-0200-00000D000000}">
      <text>
        <r>
          <rPr>
            <b/>
            <sz val="9"/>
            <color indexed="81"/>
            <rFont val="Tahoma"/>
            <family val="2"/>
          </rPr>
          <t>Only available with Tilt Window solution.
Just put a cross in the cell when you need it.</t>
        </r>
        <r>
          <rPr>
            <sz val="9"/>
            <color indexed="81"/>
            <rFont val="Tahoma"/>
            <family val="2"/>
          </rPr>
          <t xml:space="preserve">
</t>
        </r>
      </text>
    </comment>
    <comment ref="AA18" authorId="0" shapeId="0" xr:uid="{00000000-0006-0000-0200-00000E000000}">
      <text>
        <r>
          <rPr>
            <b/>
            <sz val="9"/>
            <color indexed="81"/>
            <rFont val="Tahoma"/>
            <family val="2"/>
          </rPr>
          <t xml:space="preserve">See technical manual for more specifications and restrictions.
</t>
        </r>
        <r>
          <rPr>
            <sz val="9"/>
            <color indexed="81"/>
            <rFont val="Tahoma"/>
            <family val="2"/>
          </rPr>
          <t xml:space="preserve">
</t>
        </r>
      </text>
    </comment>
    <comment ref="AT18" authorId="0" shapeId="0" xr:uid="{00000000-0006-0000-0200-00000F000000}">
      <text>
        <r>
          <rPr>
            <b/>
            <sz val="9"/>
            <color indexed="81"/>
            <rFont val="Tahoma"/>
            <family val="2"/>
          </rPr>
          <t>Available with 75 &amp; 85 mm box.
Maximum width = 4500mm
See technical Manual for more details</t>
        </r>
      </text>
    </comment>
    <comment ref="AU18" authorId="0" shapeId="0" xr:uid="{00000000-0006-0000-0200-000010000000}">
      <text>
        <r>
          <rPr>
            <b/>
            <sz val="9"/>
            <color indexed="81"/>
            <rFont val="Tahoma"/>
            <family val="2"/>
          </rPr>
          <t>Available with 75, 85 and 95 mm boxes.
See technical manual for more details</t>
        </r>
        <r>
          <rPr>
            <sz val="9"/>
            <color indexed="81"/>
            <rFont val="Tahoma"/>
            <family val="2"/>
          </rPr>
          <t xml:space="preserve">
</t>
        </r>
      </text>
    </comment>
    <comment ref="AE19" authorId="0" shapeId="0" xr:uid="{00000000-0006-0000-0200-000011000000}">
      <text>
        <r>
          <rPr>
            <b/>
            <sz val="9"/>
            <color indexed="81"/>
            <rFont val="Tahoma"/>
            <family val="2"/>
          </rPr>
          <t>Information needed when crank operation:
W= white
B = black
G = grey</t>
        </r>
        <r>
          <rPr>
            <sz val="9"/>
            <color indexed="81"/>
            <rFont val="Tahoma"/>
            <family val="2"/>
          </rPr>
          <t xml:space="preserve">
</t>
        </r>
      </text>
    </comment>
    <comment ref="AF19" authorId="0" shapeId="0" xr:uid="{00000000-0006-0000-0200-000012000000}">
      <text>
        <r>
          <rPr>
            <b/>
            <sz val="9"/>
            <color indexed="81"/>
            <rFont val="Tahoma"/>
            <family val="2"/>
          </rPr>
          <t>When dechtable crank operation with detachable crank.
Just indicate if the blind has to be delivered with or whithout crank</t>
        </r>
        <r>
          <rPr>
            <sz val="9"/>
            <color indexed="81"/>
            <rFont val="Tahoma"/>
            <family val="2"/>
          </rPr>
          <t xml:space="preserve">
</t>
        </r>
      </text>
    </comment>
    <comment ref="H20" authorId="0" shapeId="0" xr:uid="{00000000-0006-0000-0200-000013000000}">
      <text>
        <r>
          <rPr>
            <b/>
            <sz val="9"/>
            <color indexed="81"/>
            <rFont val="Tahoma"/>
            <family val="2"/>
          </rPr>
          <t>75 mm and 85 mm box are available  with chamfered shape</t>
        </r>
        <r>
          <rPr>
            <sz val="9"/>
            <color indexed="81"/>
            <rFont val="Tahoma"/>
            <family val="2"/>
          </rPr>
          <t xml:space="preserve">
</t>
        </r>
      </text>
    </comment>
    <comment ref="K20" authorId="1" shapeId="0" xr:uid="{00000000-0006-0000-0200-000014000000}">
      <text>
        <r>
          <rPr>
            <b/>
            <sz val="8"/>
            <color indexed="81"/>
            <rFont val="Tahoma"/>
            <family val="2"/>
          </rPr>
          <t>When box is intalled in a recess(niche) indicate BR for back roll or FR for front roll</t>
        </r>
        <r>
          <rPr>
            <sz val="8"/>
            <color indexed="81"/>
            <rFont val="Tahoma"/>
            <family val="2"/>
          </rPr>
          <t xml:space="preserve">
</t>
        </r>
      </text>
    </comment>
    <comment ref="AW20" authorId="0" shapeId="0" xr:uid="{00000000-0006-0000-0200-000015000000}">
      <text>
        <r>
          <rPr>
            <b/>
            <sz val="9"/>
            <color indexed="81"/>
            <rFont val="Tahoma"/>
            <family val="2"/>
          </rPr>
          <t xml:space="preserve">Fill in the cell with:
- B57, B75, B85, B95 or
- d measure ( mini = 22 mm, maxi = 100 mm)
When Front roll is ordering,     by requested B57, B75, B85 or B95 the back of the box will be in line with the bracket plate
Number of distance bracketsis according standard specifications: Maximum distance between 2 brackets cannot exceed 1300. The first one and the last one are at 200 mm of the edges.
 </t>
        </r>
      </text>
    </comment>
    <comment ref="A21" authorId="0" shapeId="0" xr:uid="{00000000-0006-0000-0200-000016000000}">
      <text>
        <r>
          <rPr>
            <b/>
            <sz val="9"/>
            <color indexed="81"/>
            <rFont val="Tahoma"/>
            <family val="2"/>
          </rPr>
          <t>Indicate position; use different position for each line</t>
        </r>
        <r>
          <rPr>
            <sz val="9"/>
            <color indexed="81"/>
            <rFont val="Tahoma"/>
            <family val="2"/>
          </rPr>
          <t xml:space="preserve">
</t>
        </r>
      </text>
    </comment>
    <comment ref="B21" authorId="0" shapeId="0" xr:uid="{00000000-0006-0000-0200-000017000000}">
      <text>
        <r>
          <rPr>
            <b/>
            <sz val="9"/>
            <color indexed="81"/>
            <rFont val="Tahoma"/>
            <family val="2"/>
          </rPr>
          <t>See technical Manual to fill in with right code</t>
        </r>
        <r>
          <rPr>
            <sz val="9"/>
            <color indexed="81"/>
            <rFont val="Tahoma"/>
            <family val="2"/>
          </rPr>
          <t xml:space="preserve">
</t>
        </r>
      </text>
    </comment>
    <comment ref="D21" authorId="0" shapeId="0" xr:uid="{00000000-0006-0000-0200-000018000000}">
      <text>
        <r>
          <rPr>
            <b/>
            <sz val="9"/>
            <color indexed="81"/>
            <rFont val="Tahoma"/>
            <family val="2"/>
          </rPr>
          <t>- finished width (W) in mm. See technical manual
"How to measure"</t>
        </r>
      </text>
    </comment>
    <comment ref="E21" authorId="0" shapeId="0" xr:uid="{00000000-0006-0000-0200-000019000000}">
      <text>
        <r>
          <rPr>
            <b/>
            <sz val="9"/>
            <color indexed="81"/>
            <rFont val="Tahoma"/>
            <family val="2"/>
          </rPr>
          <t>- finished Height (H) in mm. See technical manual
"How to measure"</t>
        </r>
      </text>
    </comment>
    <comment ref="F21" authorId="0" shapeId="0" xr:uid="{00000000-0006-0000-0200-00001A000000}">
      <text>
        <r>
          <rPr>
            <b/>
            <sz val="9"/>
            <color indexed="81"/>
            <rFont val="Tahoma"/>
            <family val="2"/>
          </rPr>
          <t>- 57 = 57 mm box
- 75 = 75 mm box
- 85 = 85 mm box
- 95 = 95 mm box
- 95WP = 95 mm endplates without box profiles</t>
        </r>
        <r>
          <rPr>
            <sz val="9"/>
            <color indexed="81"/>
            <rFont val="Tahoma"/>
            <family val="2"/>
          </rPr>
          <t xml:space="preserve">
</t>
        </r>
        <r>
          <rPr>
            <b/>
            <sz val="9"/>
            <color indexed="81"/>
            <rFont val="Tahoma"/>
            <family val="2"/>
          </rPr>
          <t>- B face = "on brackets"  fixed on face
- B ceiling = "on brackets"" fixed on ceiling</t>
        </r>
      </text>
    </comment>
    <comment ref="A40" authorId="0" shapeId="0" xr:uid="{00000000-0006-0000-0200-00001B000000}">
      <text>
        <r>
          <rPr>
            <b/>
            <sz val="9"/>
            <color indexed="81"/>
            <rFont val="Tahoma"/>
            <family val="2"/>
          </rPr>
          <t>This is standard value when there is indication.
"No" means that end stop access is possible by opening the box.
In some cases, "yes" is madatory: See technical Manual</t>
        </r>
        <r>
          <rPr>
            <sz val="9"/>
            <color indexed="81"/>
            <rFont val="Tahoma"/>
            <family val="2"/>
          </rPr>
          <t xml:space="preserve">
</t>
        </r>
      </text>
    </comment>
    <comment ref="E40" authorId="0" shapeId="0" xr:uid="{00000000-0006-0000-0200-00001C000000}">
      <text>
        <r>
          <rPr>
            <b/>
            <sz val="9"/>
            <color indexed="81"/>
            <rFont val="Tahoma"/>
            <family val="2"/>
          </rPr>
          <t xml:space="preserve">only available withScreen up motor </t>
        </r>
      </text>
    </comment>
    <comment ref="A41" authorId="0" shapeId="0" xr:uid="{00000000-0006-0000-0200-00001D000000}">
      <text>
        <r>
          <rPr>
            <b/>
            <sz val="9"/>
            <color indexed="81"/>
            <rFont val="Tahoma"/>
            <family val="2"/>
          </rPr>
          <t>"Yes" means that End stops will be accessible via 2 holes covered with plugs which are on box profiles.
In some case this value is mandatory: see Technical Manual.</t>
        </r>
        <r>
          <rPr>
            <sz val="9"/>
            <color indexed="81"/>
            <rFont val="Tahoma"/>
            <family val="2"/>
          </rPr>
          <t xml:space="preserve">
</t>
        </r>
      </text>
    </comment>
    <comment ref="E41" authorId="0" shapeId="0" xr:uid="{00000000-0006-0000-0200-00001E000000}">
      <text>
        <r>
          <rPr>
            <b/>
            <sz val="9"/>
            <color indexed="81"/>
            <rFont val="Tahoma"/>
            <family val="2"/>
          </rPr>
          <t>Jean BLOMME:</t>
        </r>
        <r>
          <rPr>
            <sz val="9"/>
            <color indexed="81"/>
            <rFont val="Tahoma"/>
            <family val="2"/>
          </rPr>
          <t xml:space="preserve">
Available with Screen up motor</t>
        </r>
      </text>
    </comment>
    <comment ref="R41" authorId="0" shapeId="0" xr:uid="{00000000-0006-0000-0200-00001F000000}">
      <text>
        <r>
          <rPr>
            <b/>
            <sz val="9"/>
            <color indexed="81"/>
            <rFont val="Tahoma"/>
            <family val="2"/>
          </rPr>
          <t xml:space="preserve"> no holes</t>
        </r>
        <r>
          <rPr>
            <sz val="9"/>
            <color indexed="81"/>
            <rFont val="Tahoma"/>
            <family val="2"/>
          </rPr>
          <t xml:space="preserve">
</t>
        </r>
      </text>
    </comment>
    <comment ref="E42" authorId="0" shapeId="0" xr:uid="{00000000-0006-0000-0200-000020000000}">
      <text>
        <r>
          <rPr>
            <b/>
            <sz val="9"/>
            <color indexed="81"/>
            <rFont val="Tahoma"/>
            <family val="2"/>
          </rPr>
          <t>Jean BLOMME:</t>
        </r>
        <r>
          <rPr>
            <sz val="9"/>
            <color indexed="81"/>
            <rFont val="Tahoma"/>
            <family val="2"/>
          </rPr>
          <t xml:space="preserve">
Non available with Screen up motor </t>
        </r>
      </text>
    </comment>
    <comment ref="E43" authorId="0" shapeId="0" xr:uid="{00000000-0006-0000-0200-000021000000}">
      <text>
        <r>
          <rPr>
            <b/>
            <sz val="9"/>
            <color indexed="81"/>
            <rFont val="Tahoma"/>
            <family val="2"/>
          </rPr>
          <t>Jean BLOMME:</t>
        </r>
        <r>
          <rPr>
            <sz val="9"/>
            <color indexed="81"/>
            <rFont val="Tahoma"/>
            <family val="2"/>
          </rPr>
          <t xml:space="preserve">
Non available with Scren up motor </t>
        </r>
      </text>
    </comment>
    <comment ref="E44" authorId="0" shapeId="0" xr:uid="{00000000-0006-0000-0200-000022000000}">
      <text>
        <r>
          <rPr>
            <b/>
            <sz val="9"/>
            <color indexed="81"/>
            <rFont val="Tahoma"/>
            <family val="2"/>
          </rPr>
          <t>Jean BLOMME:</t>
        </r>
        <r>
          <rPr>
            <sz val="9"/>
            <color indexed="81"/>
            <rFont val="Tahoma"/>
            <family val="2"/>
          </rPr>
          <t xml:space="preserve">
Available for coupled blinds motor only
</t>
        </r>
      </text>
    </comment>
    <comment ref="E45" authorId="0" shapeId="0" xr:uid="{00000000-0006-0000-0200-000023000000}">
      <text>
        <r>
          <rPr>
            <b/>
            <sz val="9"/>
            <color indexed="81"/>
            <rFont val="Tahoma"/>
            <family val="2"/>
          </rPr>
          <t>Jean BLOMME:</t>
        </r>
        <r>
          <rPr>
            <sz val="9"/>
            <color indexed="81"/>
            <rFont val="Tahoma"/>
            <family val="2"/>
          </rPr>
          <t xml:space="preserve">
Non available for Sunea IO motor</t>
        </r>
      </text>
    </comment>
    <comment ref="R45" authorId="0" shapeId="0" xr:uid="{00000000-0006-0000-0200-000024000000}">
      <text>
        <r>
          <rPr>
            <b/>
            <sz val="9"/>
            <color indexed="81"/>
            <rFont val="Tahoma"/>
            <family val="2"/>
          </rPr>
          <t>Jean BLOMME:</t>
        </r>
        <r>
          <rPr>
            <sz val="9"/>
            <color indexed="81"/>
            <rFont val="Tahoma"/>
            <family val="2"/>
          </rPr>
          <t xml:space="preserve">
Specific form to join</t>
        </r>
      </text>
    </comment>
    <comment ref="E46" authorId="0" shapeId="0" xr:uid="{00000000-0006-0000-0200-000025000000}">
      <text>
        <r>
          <rPr>
            <b/>
            <sz val="9"/>
            <color indexed="81"/>
            <rFont val="Tahoma"/>
            <family val="2"/>
          </rPr>
          <t>Jean BLOMME:</t>
        </r>
        <r>
          <rPr>
            <sz val="9"/>
            <color indexed="81"/>
            <rFont val="Tahoma"/>
            <family val="2"/>
          </rPr>
          <t xml:space="preserve">
Non available for Sunea IO motor</t>
        </r>
      </text>
    </comment>
    <comment ref="E47" authorId="0" shapeId="0" xr:uid="{00000000-0006-0000-0200-000026000000}">
      <text>
        <r>
          <rPr>
            <b/>
            <sz val="9"/>
            <color indexed="81"/>
            <rFont val="Tahoma"/>
            <family val="2"/>
          </rPr>
          <t>only available for RTS motor</t>
        </r>
        <r>
          <rPr>
            <sz val="9"/>
            <color indexed="81"/>
            <rFont val="Tahoma"/>
            <family val="2"/>
          </rPr>
          <t xml:space="preserve">
</t>
        </r>
      </text>
    </comment>
    <comment ref="E48" authorId="0" shapeId="0" xr:uid="{00000000-0006-0000-0200-000027000000}">
      <text>
        <r>
          <rPr>
            <b/>
            <sz val="9"/>
            <color indexed="81"/>
            <rFont val="Tahoma"/>
            <family val="2"/>
          </rPr>
          <t>Jean BLOMME:</t>
        </r>
        <r>
          <rPr>
            <sz val="9"/>
            <color indexed="81"/>
            <rFont val="Tahoma"/>
            <family val="2"/>
          </rPr>
          <t xml:space="preserve">
Only available for Sunea IO motor</t>
        </r>
      </text>
    </comment>
    <comment ref="E50" authorId="0" shapeId="0" xr:uid="{00000000-0006-0000-0200-000028000000}">
      <text>
        <r>
          <rPr>
            <b/>
            <sz val="9"/>
            <color indexed="81"/>
            <rFont val="Tahoma"/>
            <family val="2"/>
          </rPr>
          <t>Jean BLOMME:</t>
        </r>
        <r>
          <rPr>
            <sz val="9"/>
            <color indexed="81"/>
            <rFont val="Tahoma"/>
            <family val="2"/>
          </rPr>
          <t xml:space="preserve">
- Non available for coupled blinds </t>
        </r>
      </text>
    </comment>
  </commentList>
</comments>
</file>

<file path=xl/sharedStrings.xml><?xml version="1.0" encoding="utf-8"?>
<sst xmlns="http://schemas.openxmlformats.org/spreadsheetml/2006/main" count="553" uniqueCount="297">
  <si>
    <t>Position</t>
  </si>
  <si>
    <t>Qty</t>
  </si>
  <si>
    <t>Width</t>
  </si>
  <si>
    <t>Box shape</t>
  </si>
  <si>
    <t>Square</t>
  </si>
  <si>
    <t>Other RAL  :</t>
  </si>
  <si>
    <t xml:space="preserve">Packing options </t>
  </si>
  <si>
    <t>Inside</t>
  </si>
  <si>
    <t>Outside</t>
  </si>
  <si>
    <t>Control side seen from</t>
  </si>
  <si>
    <t>Single packing</t>
  </si>
  <si>
    <t>Project packing</t>
  </si>
  <si>
    <t xml:space="preserve">Motor </t>
  </si>
  <si>
    <t>Wood</t>
  </si>
  <si>
    <t>Concrete</t>
  </si>
  <si>
    <t>Fabric colour seen from</t>
  </si>
  <si>
    <t>Gloss :</t>
  </si>
  <si>
    <t>Pcs</t>
  </si>
  <si>
    <t>MM</t>
  </si>
  <si>
    <t>Aluminium</t>
  </si>
  <si>
    <t>Model code</t>
  </si>
  <si>
    <t>Other remarks</t>
  </si>
  <si>
    <t>Crank</t>
  </si>
  <si>
    <t>Control Operation</t>
  </si>
  <si>
    <t>Side guiding</t>
  </si>
  <si>
    <t>Exit</t>
  </si>
  <si>
    <t>Electric motor</t>
  </si>
  <si>
    <t>Model</t>
  </si>
  <si>
    <t>Head Box</t>
  </si>
  <si>
    <t>Cable Exit</t>
  </si>
  <si>
    <t>Type</t>
  </si>
  <si>
    <t>Installation</t>
  </si>
  <si>
    <t>Fabric reference</t>
  </si>
  <si>
    <t>d size    MM</t>
  </si>
  <si>
    <t>Bottom Bar</t>
  </si>
  <si>
    <t>On face</t>
  </si>
  <si>
    <t>In recess</t>
  </si>
  <si>
    <t>On request</t>
  </si>
  <si>
    <t xml:space="preserve">Tube 63 mm </t>
  </si>
  <si>
    <t>standard</t>
  </si>
  <si>
    <t>Name , Signature , Date</t>
  </si>
  <si>
    <t>R90°</t>
  </si>
  <si>
    <t>T R90°</t>
  </si>
  <si>
    <t>45°</t>
  </si>
  <si>
    <t>45° narrow</t>
  </si>
  <si>
    <t>Without guiding</t>
  </si>
  <si>
    <t xml:space="preserve">Wall plate </t>
  </si>
  <si>
    <t>Height</t>
  </si>
  <si>
    <t>Specifications</t>
  </si>
  <si>
    <t>No holes</t>
  </si>
  <si>
    <t>Sill bracket</t>
  </si>
  <si>
    <t>Recess 95</t>
  </si>
  <si>
    <t>Rolling/installation</t>
  </si>
  <si>
    <t>Yes</t>
  </si>
  <si>
    <t>No</t>
  </si>
  <si>
    <t>Motor endstop access via plugs</t>
  </si>
  <si>
    <t>Square bracket</t>
  </si>
  <si>
    <t xml:space="preserve">0,3 m black cable + Hirschman Stas plug </t>
  </si>
  <si>
    <t>Power cable and plug</t>
  </si>
  <si>
    <t>None</t>
  </si>
  <si>
    <t>On clips</t>
  </si>
  <si>
    <t xml:space="preserve">Box  </t>
  </si>
  <si>
    <t>Distance value</t>
  </si>
  <si>
    <t>Offset</t>
  </si>
  <si>
    <t>option</t>
  </si>
  <si>
    <t>Stas + Stak</t>
  </si>
  <si>
    <t>Stak</t>
  </si>
  <si>
    <t>Coupling</t>
  </si>
  <si>
    <t>Tilt Window solution</t>
  </si>
  <si>
    <t>Date</t>
  </si>
  <si>
    <t>Page:</t>
  </si>
  <si>
    <t>Customer Order ref.</t>
  </si>
  <si>
    <t>Customer</t>
  </si>
  <si>
    <t>Delivery Address</t>
  </si>
  <si>
    <t>Name</t>
  </si>
  <si>
    <t>Project Name</t>
  </si>
  <si>
    <t>Address</t>
  </si>
  <si>
    <t>Requested delivery date</t>
  </si>
  <si>
    <t>City</t>
  </si>
  <si>
    <t>Customer contact person</t>
  </si>
  <si>
    <t>All sizes are finished blind sizes</t>
  </si>
  <si>
    <t>Country</t>
  </si>
  <si>
    <t>Option plug</t>
  </si>
  <si>
    <t xml:space="preserve">2,5 m white cable </t>
  </si>
  <si>
    <t>2,5 m black cable anti UV</t>
  </si>
  <si>
    <t>Somfy tube 47</t>
  </si>
  <si>
    <t>Somfy tube 63</t>
  </si>
  <si>
    <t>0,5 m anti UV black cable + Hirschman Stas plug</t>
  </si>
  <si>
    <t>3,0 m anti UV black cable</t>
  </si>
  <si>
    <t xml:space="preserve">1,0 m anti UV black cable </t>
  </si>
  <si>
    <t xml:space="preserve">3,0 m white cable </t>
  </si>
  <si>
    <t>2,5 m  black cable</t>
  </si>
  <si>
    <t xml:space="preserve">0,5 m anti UV black cable + Hirschman Stas plug </t>
  </si>
  <si>
    <t>2,5 m white cable</t>
  </si>
  <si>
    <t>0,3 m anti UV black cable + Hirschman Stas plug</t>
  </si>
  <si>
    <t>0,5 m black cable anti UV cable</t>
  </si>
  <si>
    <t>1,0 m anti UV black cable</t>
  </si>
  <si>
    <t>Order form - ProScreen™ - External Roller Blinds</t>
  </si>
  <si>
    <t>HD Order Number</t>
  </si>
  <si>
    <t>HD Quote nr.</t>
  </si>
  <si>
    <t xml:space="preserve"> Left</t>
  </si>
  <si>
    <t xml:space="preserve"> Right</t>
  </si>
  <si>
    <t xml:space="preserve"> Aluminium 20 x 38</t>
  </si>
  <si>
    <t xml:space="preserve"> Aluminium 18 x 25</t>
  </si>
  <si>
    <t xml:space="preserve"> Somfy Altus RTS</t>
  </si>
  <si>
    <t xml:space="preserve"> Somfy Sunea IO RTS</t>
  </si>
  <si>
    <t xml:space="preserve"> Hirschmann plug
 profile</t>
  </si>
  <si>
    <t xml:space="preserve"> On box</t>
  </si>
  <si>
    <t xml:space="preserve"> 35°  ,  40°</t>
  </si>
  <si>
    <t xml:space="preserve"> 90° top</t>
  </si>
  <si>
    <t xml:space="preserve"> 90° Bottom</t>
  </si>
  <si>
    <t xml:space="preserve"> With</t>
  </si>
  <si>
    <t xml:space="preserve"> Without</t>
  </si>
  <si>
    <t xml:space="preserve"> Cord</t>
  </si>
  <si>
    <t xml:space="preserve"> Tape</t>
  </si>
  <si>
    <t xml:space="preserve"> Operation length</t>
  </si>
  <si>
    <t xml:space="preserve"> Box installation
 on face</t>
  </si>
  <si>
    <t xml:space="preserve"> Box installation
 on ceilling</t>
  </si>
  <si>
    <t xml:space="preserve"> Simple channel</t>
  </si>
  <si>
    <t xml:space="preserve"> Clipping channel</t>
  </si>
  <si>
    <t xml:space="preserve"> L Shape channel</t>
  </si>
  <si>
    <t xml:space="preserve"> Recess channel</t>
  </si>
  <si>
    <t xml:space="preserve"> Double clipping channel</t>
  </si>
  <si>
    <t xml:space="preserve"> Continuous box</t>
  </si>
  <si>
    <t xml:space="preserve"> Seperate boxes</t>
  </si>
  <si>
    <t xml:space="preserve"> Z - measure MM</t>
  </si>
  <si>
    <t>Hunter Douglas
General Terms and Conditions apply</t>
  </si>
  <si>
    <t xml:space="preserve"> Distance
 bracket</t>
  </si>
  <si>
    <t>57
75
85
95
95WP
B face
B ceiling</t>
  </si>
  <si>
    <t>Spacer</t>
  </si>
  <si>
    <t>Front
Roll</t>
  </si>
  <si>
    <t>Back
Roll</t>
  </si>
  <si>
    <t xml:space="preserve"> Crank colour
(W, B, G)</t>
  </si>
  <si>
    <t>Hirschman</t>
  </si>
  <si>
    <t>Side channel installation</t>
  </si>
  <si>
    <t>(drilling of side channel)</t>
  </si>
  <si>
    <t>Supplies</t>
  </si>
  <si>
    <t>(Installation surface)</t>
  </si>
  <si>
    <t>Natural Anodised:</t>
  </si>
  <si>
    <t>Cable guiding bracket (bottom)</t>
  </si>
  <si>
    <t xml:space="preserve">detachable </t>
  </si>
  <si>
    <t>EOS tube 63</t>
  </si>
  <si>
    <t>Control
side</t>
  </si>
  <si>
    <t xml:space="preserve">Cable
box
bracket </t>
  </si>
  <si>
    <t>Chamfer</t>
  </si>
  <si>
    <t>(B)ack 
(T)op
(S)ide</t>
  </si>
  <si>
    <t>Fabric with side tape reinforcement</t>
  </si>
  <si>
    <t xml:space="preserve"> Aluminium 20x38</t>
  </si>
  <si>
    <t xml:space="preserve"> Aluminium 18x25</t>
  </si>
  <si>
    <t xml:space="preserve"> Aluminium 18x25 + pocket</t>
  </si>
  <si>
    <t>Outdoor</t>
  </si>
  <si>
    <t>Indoor</t>
  </si>
  <si>
    <t xml:space="preserve"> Selve (mechanical)</t>
  </si>
  <si>
    <t xml:space="preserve"> Somfy (mechanical)</t>
  </si>
  <si>
    <t xml:space="preserve"> EOS (mechanical)</t>
  </si>
  <si>
    <t>Selve 47,63</t>
  </si>
  <si>
    <t>3,0 m  black cable</t>
  </si>
  <si>
    <t xml:space="preserve">0,38 m black cable + Hirschman Stas plug </t>
  </si>
  <si>
    <t>EOS 
Ø47</t>
  </si>
  <si>
    <t>EOS 
Ø 63</t>
  </si>
  <si>
    <t>Somfy Ø 47</t>
  </si>
  <si>
    <t>Somfy Ø 63</t>
  </si>
  <si>
    <t>ProScreen-OrderForm-V5</t>
  </si>
  <si>
    <t>Pagina:</t>
  </si>
  <si>
    <t>Montage</t>
  </si>
  <si>
    <t>Buiten</t>
  </si>
  <si>
    <t>Binnen</t>
  </si>
  <si>
    <t>Doek kleur</t>
  </si>
  <si>
    <t>RAL kleur:</t>
  </si>
  <si>
    <t>Glans</t>
  </si>
  <si>
    <t>Standaard</t>
  </si>
  <si>
    <t>Optioneel</t>
  </si>
  <si>
    <t>Breedte</t>
  </si>
  <si>
    <t>Aantal</t>
  </si>
  <si>
    <t>Cassette</t>
  </si>
  <si>
    <t>Vorm</t>
  </si>
  <si>
    <t>Montage / Rol richting</t>
  </si>
  <si>
    <t>Recht</t>
  </si>
  <si>
    <t>Schuin</t>
  </si>
  <si>
    <t>Contra</t>
  </si>
  <si>
    <t>Bedieningszijde</t>
  </si>
  <si>
    <t>Links</t>
  </si>
  <si>
    <t>Rechts</t>
  </si>
  <si>
    <t>Onderlat</t>
  </si>
  <si>
    <t>Bedieningstype</t>
  </si>
  <si>
    <t>Hoogte</t>
  </si>
  <si>
    <t>LT motor</t>
  </si>
  <si>
    <t>IO motor</t>
  </si>
  <si>
    <t>Buis 63mm</t>
  </si>
  <si>
    <t xml:space="preserve"> 90° Bovenzijde</t>
  </si>
  <si>
    <t xml:space="preserve"> 90° Onderzijde</t>
  </si>
  <si>
    <t>kabel uitgang</t>
  </si>
  <si>
    <t>Afneembaar</t>
  </si>
  <si>
    <t>Met</t>
  </si>
  <si>
    <t>Zonder</t>
  </si>
  <si>
    <t>Band</t>
  </si>
  <si>
    <t>Bedieningslengte</t>
  </si>
  <si>
    <t>Plafond montage</t>
  </si>
  <si>
    <t>Wand montage</t>
  </si>
  <si>
    <t>Klik geleider 27 x 27,5 mm</t>
  </si>
  <si>
    <t>LHTF geleider</t>
  </si>
  <si>
    <t>Dubbele geleider</t>
  </si>
  <si>
    <t>Zonder geleiders</t>
  </si>
  <si>
    <t>Z-maat koppelen</t>
  </si>
  <si>
    <t>Details</t>
  </si>
  <si>
    <t>Referentie</t>
  </si>
  <si>
    <t>Maat</t>
  </si>
  <si>
    <t>Extra wensen:</t>
  </si>
  <si>
    <t>Muurplaat Slingerstang</t>
  </si>
  <si>
    <t>Montage Zijgeleiding</t>
  </si>
  <si>
    <t>(opties boren zijgeleiders)</t>
  </si>
  <si>
    <t>Met Clips</t>
  </si>
  <si>
    <t>Op de dag</t>
  </si>
  <si>
    <t>In de dag</t>
  </si>
  <si>
    <t>Niet voorboren</t>
  </si>
  <si>
    <t>Vloer montage</t>
  </si>
  <si>
    <t>Motor kabel en/of werksteker</t>
  </si>
  <si>
    <t>Optie</t>
  </si>
  <si>
    <t>Werksteker</t>
  </si>
  <si>
    <t>Verpakking</t>
  </si>
  <si>
    <t>Per stuk</t>
  </si>
  <si>
    <t>Op een pallet</t>
  </si>
  <si>
    <t>0,5 meter zwarte kabel</t>
  </si>
  <si>
    <t>1,0 meter zwarte kabel</t>
  </si>
  <si>
    <t>2,5 meter witte kabel</t>
  </si>
  <si>
    <t>3,0 meter zwarte kabel</t>
  </si>
  <si>
    <t>0,3 meter zwarte kabel + Hirschman Stas steker</t>
  </si>
  <si>
    <t>0,5 m zwarte kabel + Hirschman Stas plug</t>
  </si>
  <si>
    <t>3,0 m witte kabel</t>
  </si>
  <si>
    <t>2,5 m witte kabel</t>
  </si>
  <si>
    <t>Motor bediening</t>
  </si>
  <si>
    <t>Slingerstang</t>
  </si>
  <si>
    <t>Zijgeleiders</t>
  </si>
  <si>
    <t>Koppelen</t>
  </si>
  <si>
    <t>Spankabelsteun onderzijde</t>
  </si>
  <si>
    <t>Algemene gegevens</t>
  </si>
  <si>
    <t>Confectiemethode doek</t>
  </si>
  <si>
    <t>Smalle geleider 20 x 27 mm</t>
  </si>
  <si>
    <t>Bedieningszijde gezien vanuit:</t>
  </si>
  <si>
    <t>X</t>
  </si>
  <si>
    <t>Kleur van de stang</t>
  </si>
  <si>
    <t>Motor</t>
  </si>
  <si>
    <t>Band opwinder</t>
  </si>
  <si>
    <t>Spankabel</t>
  </si>
  <si>
    <t>Product type</t>
  </si>
  <si>
    <t>Kabel uitgang</t>
  </si>
  <si>
    <t>Achter</t>
  </si>
  <si>
    <t>Boven</t>
  </si>
  <si>
    <t>Zijkant</t>
  </si>
  <si>
    <t xml:space="preserve">
75
85
</t>
  </si>
  <si>
    <t>Cassette maat</t>
  </si>
  <si>
    <t>B</t>
  </si>
  <si>
    <t>T</t>
  </si>
  <si>
    <t>S</t>
  </si>
  <si>
    <r>
      <t>(</t>
    </r>
    <r>
      <rPr>
        <b/>
        <u/>
        <sz val="12"/>
        <color theme="1"/>
        <rFont val="Arial"/>
        <family val="2"/>
      </rPr>
      <t>B</t>
    </r>
    <r>
      <rPr>
        <b/>
        <sz val="12"/>
        <color theme="1"/>
        <rFont val="Arial"/>
        <family val="2"/>
      </rPr>
      <t>) Achter 
(</t>
    </r>
    <r>
      <rPr>
        <b/>
        <u/>
        <sz val="12"/>
        <color theme="1"/>
        <rFont val="Arial"/>
        <family val="2"/>
      </rPr>
      <t>T</t>
    </r>
    <r>
      <rPr>
        <b/>
        <sz val="12"/>
        <color theme="1"/>
        <rFont val="Arial"/>
        <family val="2"/>
      </rPr>
      <t>) Boven
(</t>
    </r>
    <r>
      <rPr>
        <b/>
        <u/>
        <sz val="12"/>
        <color theme="1"/>
        <rFont val="Arial"/>
        <family val="2"/>
      </rPr>
      <t>S</t>
    </r>
    <r>
      <rPr>
        <b/>
        <sz val="12"/>
        <color theme="1"/>
        <rFont val="Arial"/>
        <family val="2"/>
      </rPr>
      <t>) Zijkant</t>
    </r>
  </si>
  <si>
    <t>Anodic Natura:</t>
  </si>
  <si>
    <t xml:space="preserve">Cassette doorlopend </t>
  </si>
  <si>
    <t>Gekoppeld twee cassette´s</t>
  </si>
  <si>
    <t>Vertica 75</t>
  </si>
  <si>
    <t>Vertica 85</t>
  </si>
  <si>
    <t>Zichtzijde montage vlak in mm.</t>
  </si>
  <si>
    <t>van links naar rechts</t>
  </si>
  <si>
    <t>Adres</t>
  </si>
  <si>
    <t>Klant gegevens</t>
  </si>
  <si>
    <t>Bestelformulier Vertica® Screen</t>
  </si>
  <si>
    <t>Datum</t>
  </si>
  <si>
    <t>Project naam</t>
  </si>
  <si>
    <t>Gewenste leverdatum</t>
  </si>
  <si>
    <t>Naam</t>
  </si>
  <si>
    <t>LO order nummer</t>
  </si>
  <si>
    <t>Contact persoon</t>
  </si>
  <si>
    <t>ID nummer</t>
  </si>
  <si>
    <t>Langendijk 10</t>
  </si>
  <si>
    <t>5652 AX Eindhoven</t>
  </si>
  <si>
    <t>Postcode &amp; Woonplaats</t>
  </si>
  <si>
    <t xml:space="preserve">Aflever adres </t>
  </si>
  <si>
    <t>Lengte Slingerstang</t>
  </si>
  <si>
    <t>800mm</t>
  </si>
  <si>
    <t>1200mm</t>
  </si>
  <si>
    <t>1600mm</t>
  </si>
  <si>
    <t>2000mm</t>
  </si>
  <si>
    <t>2400mm</t>
  </si>
  <si>
    <t>2800mm</t>
  </si>
  <si>
    <t>Afstandsteun in mm</t>
  </si>
  <si>
    <t>Afstandhouder / Spacer</t>
  </si>
  <si>
    <t>Schakelmateriaal</t>
  </si>
  <si>
    <t>Schakelaar</t>
  </si>
  <si>
    <t>Situo 1 IO</t>
  </si>
  <si>
    <t>Situo 5 IO</t>
  </si>
  <si>
    <t>Smoove IO</t>
  </si>
  <si>
    <t>x</t>
  </si>
  <si>
    <t>Mado B.V.</t>
  </si>
  <si>
    <t>The Netherlands</t>
  </si>
  <si>
    <t>Klantnummer</t>
  </si>
  <si>
    <t>Dit formulier uitsluitend als excel bestand opslaan en insturen svp</t>
  </si>
  <si>
    <t>doorvoer binnen</t>
  </si>
  <si>
    <t>Versie 2022NL(01/2022)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</si>
</sst>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413]d\ mmmm\ yyyy;@"/>
  </numFmts>
  <fonts count="51" x14ac:knownFonts="1">
    <font>
      <sz val="11"/>
      <color theme="1"/>
      <name val="Calibri"/>
      <family val="2"/>
      <scheme val="minor"/>
    </font>
    <font>
      <b/>
      <sz val="11"/>
      <color theme="1"/>
      <name val="Calibri"/>
      <family val="2"/>
      <scheme val="minor"/>
    </font>
    <font>
      <i/>
      <sz val="11"/>
      <color theme="1"/>
      <name val="Calibri"/>
      <family val="2"/>
      <scheme val="minor"/>
    </font>
    <font>
      <b/>
      <sz val="16"/>
      <name val="Arial"/>
      <family val="2"/>
    </font>
    <font>
      <b/>
      <sz val="10"/>
      <name val="Arial"/>
      <family val="2"/>
    </font>
    <font>
      <b/>
      <sz val="9"/>
      <name val="Arial"/>
      <family val="2"/>
    </font>
    <font>
      <sz val="9"/>
      <name val="Arial"/>
      <family val="2"/>
    </font>
    <font>
      <sz val="14"/>
      <color theme="1"/>
      <name val="Calibri"/>
      <family val="2"/>
      <scheme val="minor"/>
    </font>
    <font>
      <sz val="16"/>
      <color theme="1"/>
      <name val="Calibri"/>
      <family val="2"/>
      <scheme val="minor"/>
    </font>
    <font>
      <b/>
      <sz val="14"/>
      <name val="Arial"/>
      <family val="2"/>
    </font>
    <font>
      <sz val="12"/>
      <color theme="1"/>
      <name val="Calibri"/>
      <family val="2"/>
      <scheme val="minor"/>
    </font>
    <font>
      <sz val="14"/>
      <name val="Arial"/>
      <family val="2"/>
    </font>
    <font>
      <b/>
      <sz val="12"/>
      <name val="Arial"/>
      <family val="2"/>
    </font>
    <font>
      <b/>
      <sz val="16"/>
      <color theme="1"/>
      <name val="Calibri"/>
      <family val="2"/>
      <scheme val="minor"/>
    </font>
    <font>
      <sz val="11"/>
      <color theme="1"/>
      <name val="Calibri"/>
      <family val="2"/>
      <scheme val="minor"/>
    </font>
    <font>
      <sz val="8"/>
      <color indexed="81"/>
      <name val="Tahoma"/>
      <family val="2"/>
    </font>
    <font>
      <b/>
      <sz val="8"/>
      <color indexed="81"/>
      <name val="Tahoma"/>
      <family val="2"/>
    </font>
    <font>
      <b/>
      <i/>
      <sz val="14"/>
      <color theme="1"/>
      <name val="Calibri"/>
      <family val="2"/>
      <scheme val="minor"/>
    </font>
    <font>
      <b/>
      <i/>
      <sz val="11"/>
      <color theme="1"/>
      <name val="Calibri"/>
      <family val="2"/>
      <scheme val="minor"/>
    </font>
    <font>
      <b/>
      <i/>
      <sz val="10"/>
      <color theme="1"/>
      <name val="Calibri"/>
      <family val="2"/>
      <scheme val="minor"/>
    </font>
    <font>
      <sz val="10"/>
      <name val="Arial"/>
      <family val="2"/>
    </font>
    <font>
      <b/>
      <sz val="18"/>
      <name val="Arial"/>
      <family val="2"/>
    </font>
    <font>
      <sz val="9"/>
      <color indexed="81"/>
      <name val="Tahoma"/>
      <family val="2"/>
    </font>
    <font>
      <b/>
      <sz val="9"/>
      <color indexed="81"/>
      <name val="Tahoma"/>
      <family val="2"/>
    </font>
    <font>
      <b/>
      <sz val="14"/>
      <name val="Calibri"/>
      <family val="2"/>
      <scheme val="minor"/>
    </font>
    <font>
      <sz val="11"/>
      <name val="Calibri"/>
      <family val="2"/>
      <scheme val="minor"/>
    </font>
    <font>
      <sz val="14"/>
      <name val="Calibri"/>
      <family val="2"/>
      <scheme val="minor"/>
    </font>
    <font>
      <sz val="14"/>
      <color theme="1"/>
      <name val="Arial"/>
      <family val="2"/>
    </font>
    <font>
      <b/>
      <sz val="14"/>
      <color theme="1"/>
      <name val="Arial"/>
      <family val="2"/>
    </font>
    <font>
      <b/>
      <sz val="13"/>
      <color theme="1"/>
      <name val="Arial"/>
      <family val="2"/>
    </font>
    <font>
      <sz val="13"/>
      <color theme="1"/>
      <name val="Arial"/>
      <family val="2"/>
    </font>
    <font>
      <b/>
      <sz val="12"/>
      <color theme="1"/>
      <name val="Arial"/>
      <family val="2"/>
    </font>
    <font>
      <sz val="12"/>
      <color theme="1"/>
      <name val="Arial"/>
      <family val="2"/>
    </font>
    <font>
      <sz val="11"/>
      <color theme="1"/>
      <name val="Arial"/>
      <family val="2"/>
    </font>
    <font>
      <b/>
      <sz val="11"/>
      <color theme="1"/>
      <name val="Arial"/>
      <family val="2"/>
    </font>
    <font>
      <b/>
      <sz val="16"/>
      <color theme="1"/>
      <name val="Arial"/>
      <family val="2"/>
    </font>
    <font>
      <sz val="16"/>
      <color theme="1"/>
      <name val="Arial"/>
      <family val="2"/>
    </font>
    <font>
      <i/>
      <sz val="11"/>
      <color theme="1"/>
      <name val="Arial"/>
      <family val="2"/>
    </font>
    <font>
      <sz val="14"/>
      <color rgb="FF000000"/>
      <name val="Arial"/>
      <family val="2"/>
    </font>
    <font>
      <sz val="12"/>
      <name val="Arial"/>
      <family val="2"/>
    </font>
    <font>
      <b/>
      <u/>
      <sz val="12"/>
      <color theme="1"/>
      <name val="Arial"/>
      <family val="2"/>
    </font>
    <font>
      <sz val="11"/>
      <color indexed="81"/>
      <name val="Arial"/>
      <family val="2"/>
    </font>
    <font>
      <b/>
      <sz val="20"/>
      <color theme="1"/>
      <name val="Arial"/>
      <family val="2"/>
    </font>
    <font>
      <b/>
      <sz val="20"/>
      <name val="Arial"/>
      <family val="2"/>
    </font>
    <font>
      <b/>
      <sz val="20"/>
      <color theme="1"/>
      <name val="Calibri"/>
      <family val="2"/>
      <scheme val="minor"/>
    </font>
    <font>
      <sz val="20"/>
      <color theme="1"/>
      <name val="Arial"/>
      <family val="2"/>
    </font>
    <font>
      <b/>
      <sz val="9"/>
      <color indexed="81"/>
      <name val="Arial"/>
      <family val="2"/>
    </font>
    <font>
      <i/>
      <sz val="8"/>
      <color theme="1"/>
      <name val="Arial"/>
      <family val="2"/>
    </font>
    <font>
      <sz val="20"/>
      <color rgb="FFFFFF00"/>
      <name val="Calibri"/>
      <family val="2"/>
      <scheme val="minor"/>
    </font>
    <font>
      <b/>
      <sz val="11"/>
      <color indexed="81"/>
      <name val="Tahoma"/>
      <family val="2"/>
    </font>
    <font>
      <sz val="9"/>
      <color indexed="81"/>
      <name val="Tahoma"/>
      <charset val="1"/>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249977111117893"/>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thin">
        <color indexed="64"/>
      </top>
      <bottom/>
      <diagonal/>
    </border>
  </borders>
  <cellStyleXfs count="3">
    <xf numFmtId="0" fontId="0" fillId="0" borderId="0"/>
    <xf numFmtId="164" fontId="14" fillId="0" borderId="0" applyFont="0" applyFill="0" applyBorder="0" applyAlignment="0" applyProtection="0"/>
    <xf numFmtId="0" fontId="20" fillId="0" borderId="0"/>
  </cellStyleXfs>
  <cellXfs count="971">
    <xf numFmtId="0" fontId="0" fillId="0" borderId="0" xfId="0"/>
    <xf numFmtId="0" fontId="0" fillId="0" borderId="4" xfId="0" applyBorder="1"/>
    <xf numFmtId="0" fontId="0" fillId="0" borderId="0" xfId="0" applyBorder="1" applyAlignment="1"/>
    <xf numFmtId="0" fontId="0" fillId="0" borderId="14" xfId="0" applyBorder="1"/>
    <xf numFmtId="0" fontId="7" fillId="0" borderId="0" xfId="0" applyFont="1" applyBorder="1" applyAlignment="1">
      <alignment horizontal="center" vertical="center"/>
    </xf>
    <xf numFmtId="0" fontId="7" fillId="0" borderId="0" xfId="0" applyFont="1" applyBorder="1" applyAlignment="1">
      <alignment horizontal="center"/>
    </xf>
    <xf numFmtId="0" fontId="5" fillId="0" borderId="12" xfId="0" applyFont="1" applyFill="1" applyBorder="1" applyAlignment="1">
      <alignment horizontal="right" vertical="center" wrapText="1"/>
    </xf>
    <xf numFmtId="0" fontId="6" fillId="0" borderId="7" xfId="0" applyFont="1" applyBorder="1" applyAlignment="1">
      <alignment horizontal="right" vertical="center" wrapText="1"/>
    </xf>
    <xf numFmtId="0" fontId="8" fillId="0" borderId="7" xfId="0" applyFont="1" applyBorder="1" applyAlignment="1">
      <alignment horizontal="center"/>
    </xf>
    <xf numFmtId="0" fontId="9" fillId="0" borderId="7" xfId="0" applyFont="1" applyFill="1" applyBorder="1" applyAlignment="1">
      <alignment horizontal="left" vertical="center"/>
    </xf>
    <xf numFmtId="0" fontId="0" fillId="0" borderId="7" xfId="0" applyBorder="1" applyAlignment="1"/>
    <xf numFmtId="0" fontId="1" fillId="0" borderId="7" xfId="0" applyFont="1" applyBorder="1" applyAlignment="1">
      <alignment horizontal="right" vertical="center"/>
    </xf>
    <xf numFmtId="0" fontId="0" fillId="0" borderId="12" xfId="0" applyBorder="1"/>
    <xf numFmtId="0" fontId="7" fillId="0" borderId="1" xfId="0" applyFont="1" applyBorder="1" applyAlignment="1">
      <alignment horizontal="center" vertical="center"/>
    </xf>
    <xf numFmtId="0" fontId="7" fillId="0" borderId="50" xfId="0" applyFont="1" applyBorder="1" applyAlignment="1">
      <alignment horizontal="center" vertical="center"/>
    </xf>
    <xf numFmtId="0" fontId="7" fillId="0" borderId="30" xfId="0" applyFont="1" applyBorder="1" applyAlignment="1">
      <alignment horizontal="center" vertical="center"/>
    </xf>
    <xf numFmtId="0" fontId="7" fillId="0" borderId="16" xfId="0" applyFont="1" applyBorder="1" applyAlignment="1">
      <alignment horizontal="center" vertical="center"/>
    </xf>
    <xf numFmtId="0" fontId="7" fillId="0" borderId="31" xfId="0" applyFont="1" applyBorder="1" applyAlignment="1">
      <alignment horizontal="center" vertical="center"/>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0" fontId="5" fillId="0" borderId="7" xfId="0" applyFont="1" applyFill="1" applyBorder="1" applyAlignment="1">
      <alignment horizontal="right" vertical="center" wrapText="1"/>
    </xf>
    <xf numFmtId="0" fontId="7" fillId="0" borderId="21" xfId="0" applyFont="1" applyBorder="1" applyAlignment="1">
      <alignment horizontal="center" vertical="center"/>
    </xf>
    <xf numFmtId="0" fontId="7" fillId="0" borderId="7" xfId="0" applyFont="1" applyBorder="1" applyAlignment="1">
      <alignment horizontal="center"/>
    </xf>
    <xf numFmtId="0" fontId="0" fillId="0" borderId="7" xfId="0" applyFill="1" applyBorder="1" applyAlignment="1">
      <alignment horizontal="center"/>
    </xf>
    <xf numFmtId="0" fontId="7" fillId="0" borderId="10" xfId="0" applyFont="1" applyBorder="1" applyAlignment="1">
      <alignment horizontal="center" vertical="center"/>
    </xf>
    <xf numFmtId="0" fontId="7" fillId="0" borderId="32"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xf>
    <xf numFmtId="0" fontId="7" fillId="0" borderId="56" xfId="0" applyFont="1" applyBorder="1" applyAlignment="1">
      <alignment horizontal="center" vertical="center"/>
    </xf>
    <xf numFmtId="0" fontId="11" fillId="0" borderId="0" xfId="0" applyFont="1" applyBorder="1" applyAlignment="1">
      <alignment vertical="center"/>
    </xf>
    <xf numFmtId="0" fontId="4" fillId="0" borderId="10"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11" fillId="0" borderId="0" xfId="0" applyFont="1" applyBorder="1" applyAlignment="1">
      <alignment horizontal="center" vertical="center" wrapText="1"/>
    </xf>
    <xf numFmtId="0" fontId="7" fillId="0" borderId="54" xfId="0" applyFont="1" applyBorder="1" applyAlignment="1">
      <alignment horizontal="center" vertical="center"/>
    </xf>
    <xf numFmtId="0" fontId="7" fillId="0" borderId="3" xfId="0" applyFont="1" applyBorder="1" applyAlignment="1">
      <alignment horizontal="center"/>
    </xf>
    <xf numFmtId="0" fontId="1" fillId="0" borderId="12" xfId="0" applyFont="1" applyBorder="1" applyAlignment="1">
      <alignment horizontal="right" vertical="center"/>
    </xf>
    <xf numFmtId="0" fontId="7" fillId="0" borderId="20" xfId="0" applyFont="1" applyBorder="1" applyAlignment="1">
      <alignment horizontal="center" vertical="center"/>
    </xf>
    <xf numFmtId="0" fontId="7" fillId="0" borderId="52" xfId="0" applyFont="1" applyBorder="1" applyAlignment="1">
      <alignment horizontal="center" vertical="center"/>
    </xf>
    <xf numFmtId="0" fontId="7" fillId="0" borderId="37" xfId="0" applyFont="1" applyBorder="1" applyAlignment="1">
      <alignment horizontal="center" vertical="center"/>
    </xf>
    <xf numFmtId="0" fontId="7" fillId="0" borderId="10" xfId="0" applyFont="1" applyBorder="1" applyAlignment="1">
      <alignment horizont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0" fillId="0" borderId="7" xfId="0" applyBorder="1" applyAlignment="1">
      <alignment horizontal="center" vertical="center"/>
    </xf>
    <xf numFmtId="0" fontId="0" fillId="0" borderId="0" xfId="0"/>
    <xf numFmtId="0" fontId="0" fillId="0" borderId="0" xfId="0"/>
    <xf numFmtId="0" fontId="7" fillId="0" borderId="67" xfId="0" applyFont="1" applyBorder="1" applyAlignment="1">
      <alignment horizontal="center" vertical="center"/>
    </xf>
    <xf numFmtId="0" fontId="0" fillId="0" borderId="0" xfId="0"/>
    <xf numFmtId="0" fontId="7" fillId="0" borderId="68" xfId="0" applyFont="1" applyBorder="1" applyAlignment="1">
      <alignment horizontal="center" vertical="center"/>
    </xf>
    <xf numFmtId="0" fontId="0" fillId="0" borderId="0" xfId="0"/>
    <xf numFmtId="0" fontId="7" fillId="0" borderId="35" xfId="0" applyFont="1" applyBorder="1" applyAlignment="1">
      <alignment horizontal="center" vertical="center"/>
    </xf>
    <xf numFmtId="0" fontId="12" fillId="0" borderId="14" xfId="0" applyFont="1" applyFill="1" applyBorder="1" applyAlignment="1">
      <alignment horizontal="center" vertical="center"/>
    </xf>
    <xf numFmtId="0" fontId="7" fillId="0" borderId="2" xfId="0" applyFont="1" applyBorder="1" applyAlignment="1">
      <alignment horizontal="center" vertical="center"/>
    </xf>
    <xf numFmtId="0" fontId="7" fillId="0" borderId="51" xfId="0" applyFont="1" applyBorder="1" applyAlignment="1">
      <alignment horizontal="center" vertical="center"/>
    </xf>
    <xf numFmtId="0" fontId="7" fillId="0" borderId="44" xfId="0" applyFont="1" applyBorder="1" applyAlignment="1">
      <alignment horizontal="center" vertical="center"/>
    </xf>
    <xf numFmtId="0" fontId="0" fillId="0" borderId="0" xfId="0"/>
    <xf numFmtId="0" fontId="7" fillId="0" borderId="3" xfId="0" applyFont="1" applyBorder="1" applyAlignment="1">
      <alignment horizontal="center" vertical="center"/>
    </xf>
    <xf numFmtId="0" fontId="0" fillId="0" borderId="4" xfId="0" applyBorder="1"/>
    <xf numFmtId="0" fontId="0" fillId="0" borderId="11" xfId="0" applyBorder="1"/>
    <xf numFmtId="0" fontId="0" fillId="0" borderId="0" xfId="0" applyBorder="1"/>
    <xf numFmtId="0" fontId="0" fillId="0" borderId="14" xfId="0" applyBorder="1"/>
    <xf numFmtId="0" fontId="0" fillId="0" borderId="0" xfId="0"/>
    <xf numFmtId="0" fontId="4" fillId="0" borderId="12" xfId="0" applyFont="1" applyFill="1" applyBorder="1" applyAlignment="1">
      <alignment horizontal="center" vertical="center"/>
    </xf>
    <xf numFmtId="0" fontId="0" fillId="0" borderId="10" xfId="0" applyBorder="1"/>
    <xf numFmtId="0" fontId="4" fillId="0" borderId="4" xfId="0" applyFont="1" applyFill="1" applyBorder="1" applyAlignment="1">
      <alignment horizontal="right" vertical="center"/>
    </xf>
    <xf numFmtId="0" fontId="7" fillId="0" borderId="4" xfId="0" applyFont="1" applyBorder="1" applyAlignment="1">
      <alignment horizontal="center"/>
    </xf>
    <xf numFmtId="0" fontId="7" fillId="0" borderId="14" xfId="0" applyFont="1" applyBorder="1" applyAlignment="1">
      <alignment horizontal="center"/>
    </xf>
    <xf numFmtId="0" fontId="4" fillId="0" borderId="4" xfId="0" applyFont="1" applyFill="1" applyBorder="1" applyAlignment="1">
      <alignment horizontal="center" vertical="center"/>
    </xf>
    <xf numFmtId="0" fontId="12" fillId="0" borderId="4" xfId="0" applyFont="1" applyFill="1" applyBorder="1" applyAlignment="1">
      <alignment horizontal="center" vertical="center"/>
    </xf>
    <xf numFmtId="0" fontId="0" fillId="0" borderId="4" xfId="0" applyFont="1" applyBorder="1" applyAlignment="1">
      <alignment horizontal="center" vertical="center"/>
    </xf>
    <xf numFmtId="0" fontId="0" fillId="0" borderId="4" xfId="0" applyBorder="1" applyAlignment="1"/>
    <xf numFmtId="0" fontId="0" fillId="0" borderId="4" xfId="0" applyFill="1" applyBorder="1" applyAlignment="1">
      <alignment horizontal="center"/>
    </xf>
    <xf numFmtId="0" fontId="12" fillId="0" borderId="0" xfId="0" applyFont="1" applyFill="1" applyBorder="1" applyAlignment="1">
      <alignment vertical="center" wrapText="1"/>
    </xf>
    <xf numFmtId="0" fontId="3" fillId="0" borderId="7" xfId="0" applyFont="1" applyFill="1" applyBorder="1" applyAlignment="1">
      <alignment horizontal="center" vertical="center"/>
    </xf>
    <xf numFmtId="0" fontId="17" fillId="0" borderId="0" xfId="0" applyFont="1" applyBorder="1" applyAlignment="1">
      <alignment vertical="center" wrapText="1"/>
    </xf>
    <xf numFmtId="0" fontId="12" fillId="0" borderId="10" xfId="0" applyFont="1" applyFill="1" applyBorder="1" applyAlignment="1">
      <alignment horizontal="center" vertical="center"/>
    </xf>
    <xf numFmtId="0" fontId="19" fillId="0" borderId="7" xfId="0" applyFont="1" applyBorder="1" applyAlignment="1">
      <alignment vertical="center" wrapText="1"/>
    </xf>
    <xf numFmtId="0" fontId="7" fillId="0" borderId="43" xfId="0" applyFont="1" applyBorder="1" applyAlignment="1">
      <alignment horizontal="center" vertical="center"/>
    </xf>
    <xf numFmtId="0" fontId="0" fillId="0" borderId="7" xfId="0" applyBorder="1"/>
    <xf numFmtId="0" fontId="0" fillId="0" borderId="8" xfId="0" applyBorder="1"/>
    <xf numFmtId="0" fontId="0" fillId="0" borderId="0" xfId="0"/>
    <xf numFmtId="0" fontId="0" fillId="0" borderId="32" xfId="0" applyBorder="1"/>
    <xf numFmtId="0" fontId="0" fillId="0" borderId="4" xfId="0" applyBorder="1"/>
    <xf numFmtId="0" fontId="0" fillId="0" borderId="4" xfId="0" applyBorder="1"/>
    <xf numFmtId="0" fontId="0" fillId="0" borderId="0" xfId="0" applyBorder="1"/>
    <xf numFmtId="0" fontId="0" fillId="0" borderId="0" xfId="0"/>
    <xf numFmtId="0" fontId="0" fillId="0" borderId="57" xfId="0" applyBorder="1"/>
    <xf numFmtId="0" fontId="18" fillId="0" borderId="10" xfId="0" applyFont="1" applyBorder="1" applyAlignment="1">
      <alignment vertical="center" wrapText="1"/>
    </xf>
    <xf numFmtId="0" fontId="18" fillId="0" borderId="0" xfId="0" applyFont="1" applyBorder="1" applyAlignment="1">
      <alignment vertical="center" wrapText="1"/>
    </xf>
    <xf numFmtId="0" fontId="13" fillId="0" borderId="0" xfId="0" applyFont="1" applyBorder="1" applyAlignment="1">
      <alignment vertical="center"/>
    </xf>
    <xf numFmtId="0" fontId="10" fillId="0" borderId="0" xfId="0" applyFont="1" applyFill="1" applyBorder="1" applyAlignment="1">
      <alignment vertical="center"/>
    </xf>
    <xf numFmtId="0" fontId="12" fillId="0" borderId="57" xfId="0" applyFont="1" applyFill="1" applyBorder="1" applyAlignment="1">
      <alignment horizontal="center" vertical="center"/>
    </xf>
    <xf numFmtId="0" fontId="0" fillId="0" borderId="0" xfId="0" applyFont="1"/>
    <xf numFmtId="0" fontId="0" fillId="0" borderId="0" xfId="0" applyFont="1" applyBorder="1"/>
    <xf numFmtId="0" fontId="9" fillId="0" borderId="0" xfId="0" applyFont="1" applyFill="1" applyBorder="1" applyAlignment="1">
      <alignment horizontal="right" vertical="center"/>
    </xf>
    <xf numFmtId="0" fontId="0" fillId="0" borderId="12" xfId="0" applyFont="1" applyBorder="1"/>
    <xf numFmtId="0" fontId="0" fillId="0" borderId="7" xfId="0" applyFont="1" applyBorder="1"/>
    <xf numFmtId="0" fontId="0" fillId="0" borderId="10" xfId="0" applyFont="1" applyBorder="1"/>
    <xf numFmtId="0" fontId="25" fillId="0" borderId="0" xfId="0" applyFont="1" applyBorder="1" applyAlignment="1">
      <alignment horizontal="center"/>
    </xf>
    <xf numFmtId="0" fontId="0" fillId="0" borderId="7" xfId="0" applyFont="1" applyBorder="1" applyAlignment="1"/>
    <xf numFmtId="0" fontId="0" fillId="0" borderId="0" xfId="0" applyFont="1" applyBorder="1" applyAlignment="1"/>
    <xf numFmtId="0" fontId="0" fillId="0" borderId="0" xfId="0" applyFont="1" applyBorder="1" applyAlignment="1">
      <alignment horizontal="center"/>
    </xf>
    <xf numFmtId="0" fontId="0" fillId="0" borderId="7" xfId="0" applyFont="1" applyBorder="1" applyAlignment="1">
      <alignment horizontal="center"/>
    </xf>
    <xf numFmtId="0" fontId="0" fillId="0" borderId="10" xfId="0" applyFont="1" applyBorder="1" applyAlignment="1">
      <alignment horizontal="center"/>
    </xf>
    <xf numFmtId="0" fontId="28" fillId="0" borderId="57" xfId="0" applyFont="1" applyBorder="1" applyAlignment="1">
      <alignment horizontal="center" vertical="center"/>
    </xf>
    <xf numFmtId="0" fontId="27" fillId="0" borderId="67" xfId="0" applyFont="1" applyBorder="1" applyAlignment="1">
      <alignment horizontal="center" vertical="center" wrapText="1"/>
    </xf>
    <xf numFmtId="0" fontId="27" fillId="0" borderId="48" xfId="0" applyFont="1" applyBorder="1" applyAlignment="1"/>
    <xf numFmtId="0" fontId="27" fillId="0" borderId="46" xfId="0" applyFont="1" applyBorder="1" applyAlignment="1"/>
    <xf numFmtId="0" fontId="27" fillId="0" borderId="60" xfId="0" applyFont="1" applyBorder="1" applyAlignment="1">
      <alignment vertical="top"/>
    </xf>
    <xf numFmtId="0" fontId="27" fillId="0" borderId="46" xfId="0" applyFont="1" applyBorder="1" applyAlignment="1">
      <alignment vertical="top"/>
    </xf>
    <xf numFmtId="164" fontId="27" fillId="0" borderId="60" xfId="1" applyFont="1" applyBorder="1" applyAlignment="1">
      <alignment horizontal="center" textRotation="90"/>
    </xf>
    <xf numFmtId="0" fontId="27" fillId="0" borderId="26" xfId="0" applyFont="1" applyBorder="1" applyAlignment="1">
      <alignment horizontal="center" textRotation="90"/>
    </xf>
    <xf numFmtId="0" fontId="30" fillId="0" borderId="14" xfId="0" applyFont="1" applyBorder="1" applyAlignment="1">
      <alignment horizontal="center" textRotation="90" wrapText="1"/>
    </xf>
    <xf numFmtId="0" fontId="30" fillId="0" borderId="26" xfId="0" applyFont="1" applyBorder="1" applyAlignment="1">
      <alignment horizontal="center" textRotation="90" wrapText="1"/>
    </xf>
    <xf numFmtId="0" fontId="27" fillId="0" borderId="9" xfId="0" applyFont="1" applyFill="1" applyBorder="1" applyAlignment="1">
      <alignment horizontal="center" vertical="center" wrapText="1"/>
    </xf>
    <xf numFmtId="0" fontId="28" fillId="0" borderId="10" xfId="0" applyFont="1" applyBorder="1" applyAlignment="1">
      <alignment horizontal="center" vertical="center"/>
    </xf>
    <xf numFmtId="0" fontId="27" fillId="0" borderId="0" xfId="0" applyFont="1" applyBorder="1" applyAlignment="1">
      <alignment horizontal="center" vertical="center"/>
    </xf>
    <xf numFmtId="0" fontId="31" fillId="0" borderId="1" xfId="0" applyFont="1" applyBorder="1" applyAlignment="1">
      <alignment horizontal="center" vertical="center"/>
    </xf>
    <xf numFmtId="0" fontId="32" fillId="0" borderId="0" xfId="0" applyFont="1" applyBorder="1"/>
    <xf numFmtId="0" fontId="27" fillId="0" borderId="0" xfId="0" applyFont="1" applyBorder="1" applyAlignment="1">
      <alignment horizontal="right" vertical="center"/>
    </xf>
    <xf numFmtId="0" fontId="27" fillId="0" borderId="0" xfId="0" applyFont="1"/>
    <xf numFmtId="0" fontId="27" fillId="0" borderId="0" xfId="0" applyFont="1" applyBorder="1"/>
    <xf numFmtId="0" fontId="33" fillId="0" borderId="0" xfId="0" applyFont="1"/>
    <xf numFmtId="0" fontId="32" fillId="0" borderId="0" xfId="0" applyFont="1" applyBorder="1" applyAlignment="1">
      <alignment horizontal="center" vertical="center"/>
    </xf>
    <xf numFmtId="0" fontId="31" fillId="0" borderId="57" xfId="0" applyFont="1" applyBorder="1" applyAlignment="1">
      <alignment horizontal="center" vertical="center"/>
    </xf>
    <xf numFmtId="0" fontId="31" fillId="0" borderId="0" xfId="0" applyFont="1" applyBorder="1" applyAlignment="1">
      <alignment vertical="top" wrapText="1"/>
    </xf>
    <xf numFmtId="0" fontId="32" fillId="0" borderId="0" xfId="0" applyFont="1"/>
    <xf numFmtId="0" fontId="35" fillId="0" borderId="57" xfId="0" applyFont="1" applyBorder="1" applyAlignment="1">
      <alignment horizontal="center" vertical="center"/>
    </xf>
    <xf numFmtId="0" fontId="33" fillId="0" borderId="0" xfId="0" applyFont="1" applyBorder="1"/>
    <xf numFmtId="0" fontId="30" fillId="0" borderId="0" xfId="0" applyFont="1"/>
    <xf numFmtId="0" fontId="29" fillId="0" borderId="0" xfId="0" applyFont="1" applyBorder="1" applyAlignment="1">
      <alignment horizontal="center" vertical="center" wrapText="1"/>
    </xf>
    <xf numFmtId="0" fontId="30" fillId="0" borderId="0" xfId="0" applyFont="1" applyBorder="1"/>
    <xf numFmtId="0" fontId="29" fillId="0" borderId="10" xfId="0" applyFont="1" applyBorder="1" applyAlignment="1">
      <alignment horizontal="right" vertical="center"/>
    </xf>
    <xf numFmtId="0" fontId="27" fillId="0" borderId="0" xfId="0" applyFont="1" applyFill="1" applyBorder="1"/>
    <xf numFmtId="0" fontId="36" fillId="0" borderId="0" xfId="0" applyFont="1" applyBorder="1" applyAlignment="1">
      <alignment horizontal="center" vertical="center"/>
    </xf>
    <xf numFmtId="0" fontId="35" fillId="0" borderId="1" xfId="0" applyFont="1" applyBorder="1" applyAlignment="1">
      <alignment horizontal="center" vertical="center"/>
    </xf>
    <xf numFmtId="0" fontId="37" fillId="0" borderId="0" xfId="0" applyFont="1"/>
    <xf numFmtId="0" fontId="28" fillId="0" borderId="0" xfId="0" applyFont="1" applyAlignment="1">
      <alignment horizontal="left"/>
    </xf>
    <xf numFmtId="0" fontId="28" fillId="0" borderId="0" xfId="0" applyFont="1" applyAlignment="1">
      <alignment vertical="center"/>
    </xf>
    <xf numFmtId="0" fontId="28" fillId="0" borderId="0" xfId="0" applyFont="1"/>
    <xf numFmtId="0" fontId="28" fillId="0" borderId="0" xfId="0" applyFont="1" applyBorder="1" applyAlignment="1">
      <alignment vertical="top" wrapText="1"/>
    </xf>
    <xf numFmtId="0" fontId="38" fillId="0" borderId="0" xfId="0" applyFont="1" applyAlignment="1">
      <alignment horizontal="right"/>
    </xf>
    <xf numFmtId="0" fontId="27" fillId="0" borderId="1" xfId="0" applyFont="1" applyBorder="1" applyAlignment="1">
      <alignment horizontal="center" vertical="center"/>
    </xf>
    <xf numFmtId="0" fontId="38" fillId="0" borderId="0" xfId="0" applyFont="1"/>
    <xf numFmtId="0" fontId="27" fillId="0" borderId="39" xfId="0" applyFont="1" applyBorder="1" applyAlignment="1">
      <alignment horizontal="center" vertical="center"/>
    </xf>
    <xf numFmtId="0" fontId="27" fillId="0" borderId="31" xfId="0" applyFont="1" applyBorder="1" applyAlignment="1">
      <alignment horizontal="center" vertical="center"/>
    </xf>
    <xf numFmtId="0" fontId="27" fillId="0" borderId="31" xfId="0" applyFont="1" applyFill="1" applyBorder="1" applyAlignment="1">
      <alignment horizontal="center" vertical="center"/>
    </xf>
    <xf numFmtId="0" fontId="27" fillId="0" borderId="24" xfId="0" applyFont="1" applyBorder="1" applyAlignment="1">
      <alignment horizontal="center" vertical="center"/>
    </xf>
    <xf numFmtId="0" fontId="27" fillId="0" borderId="62" xfId="0" applyFont="1" applyBorder="1" applyAlignment="1">
      <alignment horizontal="center" vertical="center"/>
    </xf>
    <xf numFmtId="0" fontId="27" fillId="0" borderId="0" xfId="0" applyFont="1" applyBorder="1" applyAlignment="1">
      <alignment vertical="center"/>
    </xf>
    <xf numFmtId="0" fontId="27" fillId="0" borderId="27" xfId="0" applyFont="1" applyBorder="1" applyAlignment="1">
      <alignment horizontal="center" vertical="center"/>
    </xf>
    <xf numFmtId="0" fontId="27" fillId="0" borderId="0" xfId="0" applyFont="1" applyFill="1" applyBorder="1" applyAlignment="1">
      <alignment horizontal="center" vertical="center"/>
    </xf>
    <xf numFmtId="0" fontId="27" fillId="0" borderId="70" xfId="0" applyFont="1" applyBorder="1" applyAlignment="1">
      <alignment horizontal="center"/>
    </xf>
    <xf numFmtId="0" fontId="27" fillId="0" borderId="68" xfId="0" applyFont="1" applyBorder="1" applyAlignment="1">
      <alignment horizontal="center"/>
    </xf>
    <xf numFmtId="0" fontId="33" fillId="0" borderId="7" xfId="0" applyFont="1" applyBorder="1" applyAlignment="1">
      <alignment horizontal="center" vertical="center" wrapText="1"/>
    </xf>
    <xf numFmtId="0" fontId="27" fillId="0" borderId="25" xfId="0" applyFont="1" applyBorder="1" applyAlignment="1">
      <alignment horizontal="center"/>
    </xf>
    <xf numFmtId="0" fontId="27" fillId="0" borderId="27" xfId="0" applyFont="1" applyBorder="1" applyAlignment="1">
      <alignment horizontal="center"/>
    </xf>
    <xf numFmtId="0" fontId="27" fillId="0" borderId="68" xfId="0" applyFont="1" applyBorder="1" applyAlignment="1">
      <alignment horizontal="center" vertical="center"/>
    </xf>
    <xf numFmtId="0" fontId="28" fillId="0" borderId="0" xfId="0" applyFont="1" applyBorder="1" applyAlignment="1"/>
    <xf numFmtId="0" fontId="27" fillId="0" borderId="0" xfId="0" applyFont="1" applyBorder="1" applyAlignment="1"/>
    <xf numFmtId="0" fontId="33" fillId="0" borderId="0" xfId="0" applyFont="1" applyBorder="1" applyAlignment="1"/>
    <xf numFmtId="0" fontId="27" fillId="0" borderId="51" xfId="0" applyFont="1" applyBorder="1" applyAlignment="1">
      <alignment horizontal="center" vertical="center"/>
    </xf>
    <xf numFmtId="0" fontId="27" fillId="0" borderId="4" xfId="0" applyFont="1" applyBorder="1"/>
    <xf numFmtId="0" fontId="27" fillId="0" borderId="11" xfId="0" applyFont="1" applyBorder="1" applyAlignment="1">
      <alignment horizontal="center" vertical="center"/>
    </xf>
    <xf numFmtId="0" fontId="27" fillId="0" borderId="0" xfId="0" quotePrefix="1" applyFont="1" applyAlignment="1">
      <alignment horizontal="right"/>
    </xf>
    <xf numFmtId="0" fontId="31" fillId="0" borderId="15" xfId="0" applyFont="1" applyBorder="1" applyAlignment="1">
      <alignment horizontal="center"/>
    </xf>
    <xf numFmtId="0" fontId="29" fillId="0" borderId="0" xfId="0" applyFont="1"/>
    <xf numFmtId="0" fontId="29" fillId="0" borderId="0" xfId="0" applyFont="1" applyAlignment="1">
      <alignment horizontal="center" vertical="center"/>
    </xf>
    <xf numFmtId="0" fontId="27" fillId="0" borderId="39" xfId="0" applyFont="1" applyBorder="1" applyAlignment="1">
      <alignment horizontal="center" vertical="center"/>
    </xf>
    <xf numFmtId="0" fontId="27" fillId="0" borderId="43" xfId="0" applyFont="1" applyBorder="1" applyAlignment="1">
      <alignment horizontal="center" vertical="center"/>
    </xf>
    <xf numFmtId="0" fontId="27" fillId="0" borderId="34" xfId="0" applyFont="1" applyBorder="1" applyAlignment="1">
      <alignment horizontal="center" vertical="center"/>
    </xf>
    <xf numFmtId="0" fontId="33" fillId="0" borderId="7" xfId="0" applyFont="1" applyBorder="1" applyAlignment="1">
      <alignment horizontal="center" vertical="center" wrapText="1"/>
    </xf>
    <xf numFmtId="0" fontId="7" fillId="0" borderId="22" xfId="0" applyFont="1" applyBorder="1" applyAlignment="1">
      <alignment horizontal="center" vertical="center"/>
    </xf>
    <xf numFmtId="0" fontId="7" fillId="0" borderId="39" xfId="0" applyFont="1" applyBorder="1" applyAlignment="1">
      <alignment horizontal="center" vertical="center"/>
    </xf>
    <xf numFmtId="0" fontId="7" fillId="0" borderId="28" xfId="0" applyFont="1" applyBorder="1" applyAlignment="1">
      <alignment horizontal="center" vertical="center"/>
    </xf>
    <xf numFmtId="0" fontId="7" fillId="0" borderId="40" xfId="0" applyFont="1" applyBorder="1" applyAlignment="1">
      <alignment horizontal="center" vertical="center"/>
    </xf>
    <xf numFmtId="0" fontId="7" fillId="0" borderId="65" xfId="0" applyFont="1" applyBorder="1" applyAlignment="1">
      <alignment horizontal="center" vertical="center"/>
    </xf>
    <xf numFmtId="0" fontId="27" fillId="0" borderId="11" xfId="0" applyFont="1" applyBorder="1" applyAlignment="1">
      <alignment horizontal="center" textRotation="90"/>
    </xf>
    <xf numFmtId="0" fontId="27" fillId="0" borderId="62" xfId="0" applyFont="1" applyBorder="1" applyAlignment="1">
      <alignment horizontal="center" textRotation="90"/>
    </xf>
    <xf numFmtId="0" fontId="27" fillId="0" borderId="0" xfId="0" applyFont="1" applyBorder="1" applyAlignment="1">
      <alignment horizontal="center" vertical="center"/>
    </xf>
    <xf numFmtId="0" fontId="27" fillId="0" borderId="41" xfId="0" applyFont="1" applyBorder="1"/>
    <xf numFmtId="0" fontId="27" fillId="0" borderId="39" xfId="0" applyFont="1" applyBorder="1"/>
    <xf numFmtId="0" fontId="27" fillId="0" borderId="37" xfId="0" applyFont="1" applyBorder="1" applyAlignment="1">
      <alignment horizontal="center" vertical="center"/>
    </xf>
    <xf numFmtId="0" fontId="33" fillId="0" borderId="24" xfId="0" applyFont="1" applyBorder="1"/>
    <xf numFmtId="0" fontId="33" fillId="0" borderId="27" xfId="0" applyFont="1" applyBorder="1"/>
    <xf numFmtId="0" fontId="33" fillId="0" borderId="31" xfId="0" applyFont="1" applyBorder="1"/>
    <xf numFmtId="0" fontId="33" fillId="0" borderId="68" xfId="0" applyFont="1" applyBorder="1"/>
    <xf numFmtId="0" fontId="27" fillId="0" borderId="0" xfId="0" applyFont="1" applyBorder="1" applyAlignment="1">
      <alignment horizontal="center" vertical="center"/>
    </xf>
    <xf numFmtId="0" fontId="27" fillId="0" borderId="0" xfId="0" applyFont="1" applyBorder="1" applyAlignment="1">
      <alignment horizontal="center" vertical="center"/>
    </xf>
    <xf numFmtId="0" fontId="35" fillId="0" borderId="0" xfId="0" applyFont="1" applyBorder="1" applyAlignment="1">
      <alignment horizontal="center" vertical="center"/>
    </xf>
    <xf numFmtId="0" fontId="27" fillId="0" borderId="41" xfId="0" applyFont="1" applyBorder="1" applyAlignment="1">
      <alignment horizontal="center" vertical="center"/>
    </xf>
    <xf numFmtId="0" fontId="27" fillId="0" borderId="40" xfId="0" applyFont="1" applyBorder="1" applyAlignment="1">
      <alignment horizontal="center" vertical="center"/>
    </xf>
    <xf numFmtId="0" fontId="27" fillId="0" borderId="0" xfId="0" applyFont="1" applyAlignment="1"/>
    <xf numFmtId="0" fontId="27" fillId="0" borderId="39" xfId="0" applyFont="1" applyBorder="1" applyAlignment="1">
      <alignment horizontal="center" vertical="center"/>
    </xf>
    <xf numFmtId="0" fontId="27" fillId="0" borderId="43" xfId="0" applyFont="1" applyBorder="1" applyAlignment="1">
      <alignment horizontal="center" vertical="center"/>
    </xf>
    <xf numFmtId="0" fontId="27" fillId="0" borderId="41" xfId="0" applyFont="1" applyBorder="1" applyAlignment="1">
      <alignment horizontal="center" vertical="center"/>
    </xf>
    <xf numFmtId="0" fontId="27" fillId="0" borderId="34" xfId="0" applyFont="1" applyBorder="1" applyAlignment="1">
      <alignment horizontal="center" vertical="center"/>
    </xf>
    <xf numFmtId="0" fontId="27" fillId="0" borderId="40" xfId="0" applyFont="1" applyBorder="1" applyAlignment="1">
      <alignment horizontal="center" vertical="center"/>
    </xf>
    <xf numFmtId="0" fontId="7" fillId="0" borderId="22" xfId="0" applyFont="1" applyBorder="1" applyAlignment="1">
      <alignment horizontal="center" vertical="center"/>
    </xf>
    <xf numFmtId="0" fontId="33" fillId="0" borderId="7" xfId="0" applyFont="1" applyBorder="1" applyAlignment="1">
      <alignment horizontal="center" vertical="center" wrapText="1"/>
    </xf>
    <xf numFmtId="0" fontId="27" fillId="0" borderId="0" xfId="0" applyFont="1" applyBorder="1" applyAlignment="1">
      <alignment horizontal="center" vertical="center"/>
    </xf>
    <xf numFmtId="0" fontId="27" fillId="0" borderId="11" xfId="0" applyFont="1" applyBorder="1" applyAlignment="1">
      <alignment horizontal="center" textRotation="90"/>
    </xf>
    <xf numFmtId="0" fontId="27" fillId="0" borderId="62" xfId="0" applyFont="1" applyBorder="1" applyAlignment="1">
      <alignment horizontal="center" textRotation="90"/>
    </xf>
    <xf numFmtId="0" fontId="27" fillId="0" borderId="60" xfId="0" applyFont="1" applyBorder="1" applyAlignment="1"/>
    <xf numFmtId="0" fontId="27" fillId="0" borderId="62" xfId="0" applyFont="1" applyBorder="1" applyAlignment="1"/>
    <xf numFmtId="0" fontId="7" fillId="0" borderId="28" xfId="0" applyFont="1" applyBorder="1" applyAlignment="1">
      <alignment horizontal="center" vertical="center"/>
    </xf>
    <xf numFmtId="0" fontId="27" fillId="0" borderId="39" xfId="0" applyFont="1" applyBorder="1" applyAlignment="1">
      <alignment horizontal="center"/>
    </xf>
    <xf numFmtId="0" fontId="27" fillId="0" borderId="41" xfId="0" applyFont="1" applyBorder="1" applyAlignment="1">
      <alignment horizontal="center"/>
    </xf>
    <xf numFmtId="0" fontId="27" fillId="0" borderId="39" xfId="0" applyFont="1" applyBorder="1" applyAlignment="1">
      <alignment horizontal="center" vertical="center"/>
    </xf>
    <xf numFmtId="0" fontId="7" fillId="0" borderId="21" xfId="0" applyFont="1" applyBorder="1" applyAlignment="1">
      <alignment horizontal="center" vertical="center"/>
    </xf>
    <xf numFmtId="0" fontId="7" fillId="0" borderId="44" xfId="0" applyFont="1" applyBorder="1" applyAlignment="1">
      <alignment horizontal="center" vertical="center"/>
    </xf>
    <xf numFmtId="0" fontId="1" fillId="0" borderId="0" xfId="0" applyFont="1" applyBorder="1" applyAlignment="1">
      <alignment horizontal="right" vertical="center"/>
    </xf>
    <xf numFmtId="0" fontId="31" fillId="0" borderId="67" xfId="0" applyFont="1" applyBorder="1" applyAlignment="1">
      <alignment horizontal="center"/>
    </xf>
    <xf numFmtId="0" fontId="27" fillId="0" borderId="0" xfId="0" applyFont="1" applyBorder="1" applyAlignment="1">
      <alignment horizontal="center"/>
    </xf>
    <xf numFmtId="0" fontId="7" fillId="0" borderId="38" xfId="0" applyFont="1" applyBorder="1" applyAlignment="1">
      <alignment horizontal="center" vertical="center"/>
    </xf>
    <xf numFmtId="0" fontId="7" fillId="0" borderId="70" xfId="0" applyFont="1" applyBorder="1" applyAlignment="1">
      <alignment horizontal="center" vertical="center"/>
    </xf>
    <xf numFmtId="0" fontId="7" fillId="0" borderId="45" xfId="0" applyFont="1" applyBorder="1" applyAlignment="1">
      <alignment horizontal="center" vertical="center"/>
    </xf>
    <xf numFmtId="0" fontId="7" fillId="0" borderId="61" xfId="0" applyFont="1" applyBorder="1" applyAlignment="1">
      <alignment horizontal="center" vertical="center"/>
    </xf>
    <xf numFmtId="0" fontId="27" fillId="0" borderId="4" xfId="0" applyFont="1" applyBorder="1" applyAlignment="1">
      <alignment horizontal="center"/>
    </xf>
    <xf numFmtId="0" fontId="7" fillId="0" borderId="14" xfId="0" applyFont="1" applyBorder="1" applyAlignment="1">
      <alignment horizontal="center" vertical="center"/>
    </xf>
    <xf numFmtId="0" fontId="7" fillId="0" borderId="48" xfId="0" applyFont="1" applyBorder="1" applyAlignment="1">
      <alignment horizontal="center" vertical="center"/>
    </xf>
    <xf numFmtId="0" fontId="7" fillId="0" borderId="59"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7" fillId="0" borderId="62" xfId="0" applyFont="1" applyBorder="1" applyAlignment="1">
      <alignment horizontal="center" vertical="center"/>
    </xf>
    <xf numFmtId="0" fontId="7" fillId="0" borderId="9"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Fill="1" applyBorder="1" applyAlignment="1">
      <alignment horizontal="center" vertical="center"/>
    </xf>
    <xf numFmtId="0" fontId="7" fillId="0" borderId="15" xfId="0" applyFont="1" applyBorder="1" applyAlignment="1">
      <alignment horizontal="center" vertical="center"/>
    </xf>
    <xf numFmtId="0" fontId="7" fillId="0" borderId="11" xfId="0" applyFont="1" applyFill="1" applyBorder="1" applyAlignment="1">
      <alignment horizontal="center" vertical="center"/>
    </xf>
    <xf numFmtId="0" fontId="27" fillId="0" borderId="48" xfId="0" applyFont="1" applyBorder="1" applyAlignment="1">
      <alignment vertical="top"/>
    </xf>
    <xf numFmtId="0" fontId="7" fillId="0" borderId="66" xfId="0" applyFont="1" applyBorder="1" applyAlignment="1">
      <alignment horizontal="center" vertical="center"/>
    </xf>
    <xf numFmtId="0" fontId="35" fillId="0" borderId="68" xfId="0" applyFont="1" applyBorder="1" applyAlignment="1">
      <alignment horizontal="center"/>
    </xf>
    <xf numFmtId="0" fontId="35" fillId="0" borderId="24" xfId="0" applyFont="1" applyBorder="1" applyAlignment="1">
      <alignment horizontal="center"/>
    </xf>
    <xf numFmtId="0" fontId="35" fillId="0" borderId="27" xfId="0" applyFont="1" applyBorder="1" applyAlignment="1">
      <alignment horizontal="center"/>
    </xf>
    <xf numFmtId="0" fontId="35" fillId="0" borderId="31" xfId="0" applyFont="1" applyBorder="1" applyAlignment="1">
      <alignment horizontal="center"/>
    </xf>
    <xf numFmtId="0" fontId="0" fillId="0" borderId="0" xfId="0" applyAlignment="1">
      <alignment horizontal="left"/>
    </xf>
    <xf numFmtId="0" fontId="28" fillId="0" borderId="39" xfId="0" applyFont="1" applyBorder="1" applyAlignment="1">
      <alignment horizontal="center"/>
    </xf>
    <xf numFmtId="0" fontId="0" fillId="0" borderId="0" xfId="0" applyBorder="1" applyAlignment="1">
      <alignment horizontal="center" vertical="center"/>
    </xf>
    <xf numFmtId="0" fontId="9" fillId="0" borderId="0" xfId="0" applyFont="1" applyFill="1" applyBorder="1" applyAlignment="1">
      <alignment horizontal="left" vertical="center"/>
    </xf>
    <xf numFmtId="0" fontId="7" fillId="0" borderId="26" xfId="0" applyFont="1" applyBorder="1" applyAlignment="1" applyProtection="1">
      <alignment horizontal="center" vertical="center"/>
      <protection locked="0"/>
    </xf>
    <xf numFmtId="0" fontId="5" fillId="0" borderId="10"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6" fillId="0" borderId="0" xfId="0" applyFont="1" applyBorder="1" applyAlignment="1">
      <alignment horizontal="right" vertical="center" wrapText="1"/>
    </xf>
    <xf numFmtId="0" fontId="3"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1" fillId="0" borderId="32" xfId="0" applyFont="1" applyBorder="1" applyAlignment="1">
      <alignment horizontal="right" vertical="center"/>
    </xf>
    <xf numFmtId="0" fontId="42" fillId="0" borderId="57" xfId="0" applyFont="1" applyBorder="1" applyAlignment="1">
      <alignment horizontal="center" vertical="center"/>
    </xf>
    <xf numFmtId="0" fontId="43" fillId="0" borderId="57" xfId="0" applyFont="1" applyFill="1" applyBorder="1" applyAlignment="1">
      <alignment horizontal="center" vertical="center"/>
    </xf>
    <xf numFmtId="0" fontId="7" fillId="0" borderId="42" xfId="0" applyFont="1" applyBorder="1" applyAlignment="1">
      <alignment horizontal="center" vertical="center"/>
    </xf>
    <xf numFmtId="0" fontId="7" fillId="0" borderId="34" xfId="0" applyFont="1" applyBorder="1" applyAlignment="1">
      <alignment horizontal="center" vertical="center"/>
    </xf>
    <xf numFmtId="0" fontId="7" fillId="0" borderId="47" xfId="0" applyFont="1" applyBorder="1" applyAlignment="1">
      <alignment horizontal="center" vertical="center"/>
    </xf>
    <xf numFmtId="0" fontId="7" fillId="0" borderId="1" xfId="0" applyFont="1" applyBorder="1" applyAlignment="1">
      <alignment horizontal="center" vertical="center"/>
    </xf>
    <xf numFmtId="0" fontId="7" fillId="0" borderId="29" xfId="0" applyFont="1" applyBorder="1" applyAlignment="1">
      <alignment horizontal="center"/>
    </xf>
    <xf numFmtId="0" fontId="7" fillId="0" borderId="1"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36" fillId="0" borderId="0" xfId="0" applyFont="1" applyBorder="1" applyAlignment="1"/>
    <xf numFmtId="0" fontId="27" fillId="0" borderId="0" xfId="0" applyFont="1" applyBorder="1" applyAlignment="1">
      <alignment horizontal="center" vertical="center"/>
    </xf>
    <xf numFmtId="0" fontId="20" fillId="0" borderId="0" xfId="0" applyFont="1" applyAlignment="1">
      <alignment vertical="center"/>
    </xf>
    <xf numFmtId="0" fontId="34" fillId="0" borderId="0" xfId="0" applyFont="1" applyBorder="1" applyAlignment="1">
      <alignment vertical="center" wrapText="1"/>
    </xf>
    <xf numFmtId="0" fontId="30" fillId="0" borderId="0" xfId="0" applyFont="1" applyBorder="1" applyAlignment="1">
      <alignment vertical="center"/>
    </xf>
    <xf numFmtId="0" fontId="42" fillId="0" borderId="57" xfId="0" applyFont="1" applyBorder="1" applyAlignment="1" applyProtection="1">
      <alignment horizontal="center" vertical="center"/>
      <protection locked="0"/>
    </xf>
    <xf numFmtId="0" fontId="43" fillId="0" borderId="57" xfId="0" applyFont="1" applyFill="1" applyBorder="1" applyAlignment="1" applyProtection="1">
      <alignment horizontal="center" vertical="center"/>
      <protection locked="0"/>
    </xf>
    <xf numFmtId="0" fontId="43" fillId="0" borderId="57" xfId="0" applyFont="1" applyFill="1" applyBorder="1" applyAlignment="1" applyProtection="1">
      <alignment horizontal="center" vertical="center" wrapText="1"/>
      <protection locked="0"/>
    </xf>
    <xf numFmtId="0" fontId="45" fillId="0" borderId="37" xfId="0" applyFont="1" applyBorder="1" applyAlignment="1" applyProtection="1">
      <alignment vertical="center"/>
      <protection locked="0"/>
    </xf>
    <xf numFmtId="0" fontId="45" fillId="0" borderId="37" xfId="0" applyFont="1" applyBorder="1" applyAlignment="1" applyProtection="1">
      <alignment horizontal="center" vertical="center"/>
      <protection locked="0"/>
    </xf>
    <xf numFmtId="0" fontId="42" fillId="0" borderId="39" xfId="0" applyFont="1" applyBorder="1" applyAlignment="1" applyProtection="1">
      <alignment horizontal="center" vertical="center"/>
      <protection locked="0"/>
    </xf>
    <xf numFmtId="0" fontId="45" fillId="0" borderId="39" xfId="0" applyFont="1" applyBorder="1" applyAlignment="1" applyProtection="1">
      <alignment horizontal="center" vertical="center"/>
      <protection locked="0"/>
    </xf>
    <xf numFmtId="0" fontId="45" fillId="0" borderId="4" xfId="0" applyFont="1" applyBorder="1" applyAlignment="1" applyProtection="1">
      <alignment vertical="center"/>
      <protection locked="0"/>
    </xf>
    <xf numFmtId="0" fontId="45" fillId="0" borderId="41" xfId="0" applyFont="1" applyBorder="1" applyAlignment="1" applyProtection="1">
      <alignment vertical="center"/>
      <protection locked="0"/>
    </xf>
    <xf numFmtId="0" fontId="45" fillId="0" borderId="39" xfId="0" applyFont="1" applyBorder="1" applyAlignment="1" applyProtection="1">
      <alignment vertical="center"/>
      <protection locked="0"/>
    </xf>
    <xf numFmtId="0" fontId="45" fillId="0" borderId="74" xfId="0" applyFont="1" applyBorder="1" applyAlignment="1" applyProtection="1">
      <alignment vertical="center"/>
      <protection locked="0"/>
    </xf>
    <xf numFmtId="0" fontId="45" fillId="0" borderId="31" xfId="0" applyFont="1" applyBorder="1" applyAlignment="1" applyProtection="1">
      <alignment horizontal="center" vertical="center"/>
      <protection locked="0"/>
    </xf>
    <xf numFmtId="0" fontId="45" fillId="0" borderId="24"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45" fillId="0" borderId="27" xfId="0" applyFont="1" applyBorder="1" applyAlignment="1" applyProtection="1">
      <alignment horizontal="center" vertical="center"/>
      <protection locked="0"/>
    </xf>
    <xf numFmtId="0" fontId="45" fillId="0" borderId="68" xfId="0" applyFont="1" applyBorder="1" applyAlignment="1" applyProtection="1">
      <alignment horizontal="center" vertical="center"/>
      <protection locked="0"/>
    </xf>
    <xf numFmtId="0" fontId="45" fillId="0" borderId="79" xfId="0" applyFont="1" applyBorder="1" applyAlignment="1" applyProtection="1">
      <alignment horizontal="center" vertical="center"/>
      <protection locked="0"/>
    </xf>
    <xf numFmtId="0" fontId="42" fillId="0" borderId="68" xfId="0" applyFont="1" applyBorder="1" applyAlignment="1" applyProtection="1">
      <alignment horizontal="center" vertical="center"/>
      <protection locked="0"/>
    </xf>
    <xf numFmtId="0" fontId="42" fillId="0" borderId="79"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2" fillId="0" borderId="27" xfId="0" applyFont="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0" borderId="62" xfId="0" applyFont="1" applyBorder="1" applyAlignment="1" applyProtection="1">
      <alignment horizontal="center" vertical="center"/>
      <protection locked="0"/>
    </xf>
    <xf numFmtId="0" fontId="7" fillId="0" borderId="70" xfId="0" applyFont="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44" fillId="0" borderId="38" xfId="0" applyFont="1" applyBorder="1" applyAlignment="1" applyProtection="1">
      <alignment horizontal="center" vertical="center"/>
      <protection locked="0"/>
    </xf>
    <xf numFmtId="0" fontId="44" fillId="0" borderId="37" xfId="0" applyFont="1" applyBorder="1" applyAlignment="1" applyProtection="1">
      <alignment horizontal="center" vertical="center"/>
      <protection locked="0"/>
    </xf>
    <xf numFmtId="0" fontId="44" fillId="0" borderId="30" xfId="0" applyFont="1" applyBorder="1" applyAlignment="1" applyProtection="1">
      <alignment horizontal="center" vertical="center"/>
      <protection locked="0"/>
    </xf>
    <xf numFmtId="0" fontId="44" fillId="0" borderId="2" xfId="0" applyFont="1" applyBorder="1" applyAlignment="1" applyProtection="1">
      <alignment horizontal="center" vertical="center"/>
      <protection locked="0"/>
    </xf>
    <xf numFmtId="0" fontId="44" fillId="0" borderId="29"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44" fillId="0" borderId="42" xfId="0" applyFont="1" applyBorder="1" applyAlignment="1" applyProtection="1">
      <alignment horizontal="center" vertical="center"/>
      <protection locked="0"/>
    </xf>
    <xf numFmtId="0" fontId="44" fillId="0" borderId="39" xfId="0" applyFont="1" applyBorder="1" applyAlignment="1" applyProtection="1">
      <alignment horizontal="center" vertical="center"/>
      <protection locked="0"/>
    </xf>
    <xf numFmtId="0" fontId="44" fillId="0" borderId="23" xfId="0" applyFont="1" applyBorder="1" applyAlignment="1" applyProtection="1">
      <alignment horizontal="center" vertical="center"/>
      <protection locked="0"/>
    </xf>
    <xf numFmtId="0" fontId="44" fillId="0" borderId="1" xfId="0" applyFont="1" applyBorder="1" applyAlignment="1" applyProtection="1">
      <alignment vertical="center"/>
      <protection locked="0"/>
    </xf>
    <xf numFmtId="0" fontId="44" fillId="0" borderId="0" xfId="0" applyFont="1" applyBorder="1" applyAlignment="1" applyProtection="1">
      <alignment horizontal="center" vertical="center"/>
      <protection locked="0"/>
    </xf>
    <xf numFmtId="0" fontId="44" fillId="0" borderId="22"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69" xfId="0" applyFont="1" applyBorder="1" applyAlignment="1" applyProtection="1">
      <alignment horizontal="center" vertical="center"/>
      <protection locked="0"/>
    </xf>
    <xf numFmtId="0" fontId="44" fillId="0" borderId="69" xfId="0" applyFont="1" applyBorder="1" applyAlignment="1" applyProtection="1">
      <alignment horizontal="center" vertical="center"/>
      <protection locked="0"/>
    </xf>
    <xf numFmtId="0" fontId="44" fillId="0" borderId="40" xfId="0" applyFont="1" applyBorder="1" applyAlignment="1" applyProtection="1">
      <alignment horizontal="center" vertical="center"/>
      <protection locked="0"/>
    </xf>
    <xf numFmtId="0" fontId="44" fillId="0" borderId="25" xfId="0" applyFont="1" applyBorder="1" applyAlignment="1" applyProtection="1">
      <alignment horizontal="center" vertical="center"/>
      <protection locked="0"/>
    </xf>
    <xf numFmtId="0" fontId="44" fillId="0" borderId="28" xfId="0" applyFont="1" applyBorder="1" applyAlignment="1" applyProtection="1">
      <alignment horizontal="center" vertical="center"/>
      <protection locked="0"/>
    </xf>
    <xf numFmtId="0" fontId="44" fillId="0" borderId="26" xfId="0" applyFont="1" applyBorder="1" applyAlignment="1" applyProtection="1">
      <alignment vertical="center"/>
      <protection locked="0"/>
    </xf>
    <xf numFmtId="0" fontId="44" fillId="0" borderId="70" xfId="0" applyFont="1" applyBorder="1" applyAlignment="1" applyProtection="1">
      <alignment horizontal="center" vertical="center"/>
      <protection locked="0"/>
    </xf>
    <xf numFmtId="0" fontId="44" fillId="0" borderId="68" xfId="0" applyFont="1" applyBorder="1" applyAlignment="1" applyProtection="1">
      <alignment horizontal="center" vertical="center"/>
      <protection locked="0"/>
    </xf>
    <xf numFmtId="0" fontId="44" fillId="0" borderId="3" xfId="0" applyFont="1" applyBorder="1" applyAlignment="1" applyProtection="1">
      <alignment horizontal="center" vertical="center"/>
      <protection locked="0"/>
    </xf>
    <xf numFmtId="0" fontId="44" fillId="0" borderId="51" xfId="0"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44" fillId="0" borderId="19" xfId="0" applyFont="1" applyBorder="1" applyAlignment="1" applyProtection="1">
      <alignment horizontal="center" vertical="center"/>
      <protection locked="0"/>
    </xf>
    <xf numFmtId="0" fontId="44" fillId="0" borderId="65"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44" fillId="0" borderId="1" xfId="0" applyFont="1" applyBorder="1" applyAlignment="1" applyProtection="1">
      <alignment horizontal="center" vertical="center"/>
      <protection locked="0"/>
    </xf>
    <xf numFmtId="0" fontId="44" fillId="0" borderId="24" xfId="0" applyFont="1" applyBorder="1" applyAlignment="1" applyProtection="1">
      <alignment horizontal="center" vertical="center"/>
      <protection locked="0"/>
    </xf>
    <xf numFmtId="0" fontId="44" fillId="0" borderId="20" xfId="0" applyFont="1" applyBorder="1" applyAlignment="1" applyProtection="1">
      <alignment horizontal="center" vertical="center"/>
      <protection locked="0"/>
    </xf>
    <xf numFmtId="0" fontId="44" fillId="0" borderId="31"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44" fillId="0" borderId="43" xfId="0" applyFont="1" applyBorder="1" applyAlignment="1" applyProtection="1">
      <alignment horizontal="center" vertical="center"/>
      <protection locked="0"/>
    </xf>
    <xf numFmtId="0" fontId="44" fillId="0" borderId="50" xfId="0" applyFont="1" applyBorder="1" applyAlignment="1" applyProtection="1">
      <alignment horizontal="center" vertical="center"/>
      <protection locked="0"/>
    </xf>
    <xf numFmtId="0" fontId="44" fillId="0" borderId="32" xfId="0" applyFont="1" applyBorder="1" applyAlignment="1" applyProtection="1">
      <alignment horizontal="center" vertical="center"/>
      <protection locked="0"/>
    </xf>
    <xf numFmtId="0" fontId="44" fillId="0" borderId="54" xfId="0" applyFont="1" applyBorder="1" applyAlignment="1" applyProtection="1">
      <alignment horizontal="center" vertical="center"/>
      <protection locked="0"/>
    </xf>
    <xf numFmtId="0" fontId="44" fillId="0" borderId="26" xfId="0" applyFont="1" applyBorder="1" applyAlignment="1" applyProtection="1">
      <alignment horizontal="center" vertical="center"/>
      <protection locked="0"/>
    </xf>
    <xf numFmtId="0" fontId="44" fillId="0" borderId="27" xfId="0" applyFont="1" applyBorder="1" applyAlignment="1" applyProtection="1">
      <alignment horizontal="center" vertical="center"/>
      <protection locked="0"/>
    </xf>
    <xf numFmtId="0" fontId="44" fillId="0" borderId="44"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31" fillId="0" borderId="70" xfId="0" applyFont="1" applyBorder="1" applyAlignment="1" applyProtection="1">
      <alignment horizontal="center" vertical="center" wrapText="1"/>
    </xf>
    <xf numFmtId="0" fontId="31" fillId="0" borderId="48" xfId="0" applyFont="1" applyBorder="1" applyAlignment="1" applyProtection="1"/>
    <xf numFmtId="0" fontId="31" fillId="0" borderId="46" xfId="0" applyFont="1" applyBorder="1" applyAlignment="1" applyProtection="1"/>
    <xf numFmtId="0" fontId="31" fillId="0" borderId="60" xfId="0" applyFont="1" applyBorder="1" applyAlignment="1" applyProtection="1">
      <alignment vertical="top"/>
    </xf>
    <xf numFmtId="0" fontId="31" fillId="0" borderId="46" xfId="0" applyFont="1" applyBorder="1" applyAlignment="1" applyProtection="1">
      <alignment vertical="top"/>
    </xf>
    <xf numFmtId="0" fontId="31" fillId="0" borderId="26" xfId="0" applyFont="1" applyBorder="1" applyAlignment="1" applyProtection="1">
      <alignment horizontal="center" textRotation="90"/>
    </xf>
    <xf numFmtId="0" fontId="31" fillId="0" borderId="59" xfId="0" applyFont="1" applyBorder="1" applyAlignment="1" applyProtection="1">
      <alignment horizontal="center" textRotation="90"/>
    </xf>
    <xf numFmtId="0" fontId="31" fillId="0" borderId="11" xfId="0" applyFont="1" applyBorder="1" applyAlignment="1" applyProtection="1">
      <alignment horizontal="center" textRotation="90"/>
    </xf>
    <xf numFmtId="0" fontId="31" fillId="0" borderId="14" xfId="0" applyFont="1" applyBorder="1" applyAlignment="1" applyProtection="1">
      <alignment horizontal="center" textRotation="90" wrapText="1"/>
    </xf>
    <xf numFmtId="0" fontId="31" fillId="0" borderId="26" xfId="0" applyFont="1" applyBorder="1" applyAlignment="1" applyProtection="1">
      <alignment horizontal="center" textRotation="90" wrapText="1"/>
    </xf>
    <xf numFmtId="0" fontId="31" fillId="0" borderId="4" xfId="0" applyFont="1" applyBorder="1" applyAlignment="1" applyProtection="1">
      <alignment horizontal="center" textRotation="90" wrapText="1"/>
    </xf>
    <xf numFmtId="0" fontId="42" fillId="0" borderId="57" xfId="0" applyFont="1" applyBorder="1" applyAlignment="1" applyProtection="1">
      <alignment horizontal="center" vertical="center"/>
    </xf>
    <xf numFmtId="0" fontId="28" fillId="0" borderId="0" xfId="0" applyFont="1" applyBorder="1" applyAlignment="1">
      <alignment horizontal="right" vertical="center"/>
    </xf>
    <xf numFmtId="0" fontId="43" fillId="0" borderId="57" xfId="0" applyFont="1" applyFill="1" applyBorder="1" applyAlignment="1">
      <alignment horizontal="center" vertical="center" wrapText="1"/>
    </xf>
    <xf numFmtId="0" fontId="0" fillId="0" borderId="5" xfId="0" applyBorder="1" applyAlignment="1"/>
    <xf numFmtId="0" fontId="42" fillId="3" borderId="57" xfId="0" applyFont="1" applyFill="1" applyBorder="1" applyAlignment="1" applyProtection="1">
      <alignment horizontal="center" vertical="center"/>
    </xf>
    <xf numFmtId="0" fontId="42" fillId="3" borderId="57" xfId="0" applyFont="1" applyFill="1" applyBorder="1" applyAlignment="1">
      <alignment horizontal="center" vertical="center"/>
    </xf>
    <xf numFmtId="0" fontId="7" fillId="0" borderId="63" xfId="0" applyFont="1" applyBorder="1" applyAlignment="1">
      <alignment horizontal="center"/>
    </xf>
    <xf numFmtId="0" fontId="7" fillId="0" borderId="1" xfId="0" applyFont="1" applyBorder="1" applyAlignment="1">
      <alignment horizontal="center"/>
    </xf>
    <xf numFmtId="0" fontId="7" fillId="0" borderId="26" xfId="0" applyFont="1" applyBorder="1" applyAlignment="1">
      <alignment horizontal="center"/>
    </xf>
    <xf numFmtId="0" fontId="34" fillId="0" borderId="12" xfId="0" applyFont="1" applyBorder="1" applyAlignment="1">
      <alignment horizontal="center" vertical="center" wrapText="1"/>
    </xf>
    <xf numFmtId="0" fontId="34" fillId="0" borderId="14" xfId="0" applyFont="1" applyBorder="1" applyAlignment="1">
      <alignment horizontal="center" vertical="center" wrapText="1"/>
    </xf>
    <xf numFmtId="0" fontId="27" fillId="0" borderId="70" xfId="0" applyFont="1" applyBorder="1" applyAlignment="1">
      <alignment horizontal="left" vertical="center"/>
    </xf>
    <xf numFmtId="0" fontId="27" fillId="0" borderId="29" xfId="0" applyFont="1" applyBorder="1" applyAlignment="1">
      <alignment horizontal="left" vertical="center"/>
    </xf>
    <xf numFmtId="0" fontId="27" fillId="0" borderId="68" xfId="0" applyFont="1" applyBorder="1" applyAlignment="1">
      <alignment horizontal="left" vertical="center"/>
    </xf>
    <xf numFmtId="0" fontId="30" fillId="0" borderId="70" xfId="0" applyFont="1" applyBorder="1" applyAlignment="1">
      <alignment horizontal="center" vertical="center"/>
    </xf>
    <xf numFmtId="0" fontId="30" fillId="0" borderId="29" xfId="0" applyFont="1" applyBorder="1" applyAlignment="1">
      <alignment horizontal="center" vertical="center"/>
    </xf>
    <xf numFmtId="0" fontId="27" fillId="0" borderId="25" xfId="0" applyFont="1" applyBorder="1" applyAlignment="1">
      <alignment horizontal="left" vertical="center"/>
    </xf>
    <xf numFmtId="0" fontId="27" fillId="0" borderId="26" xfId="0" applyFont="1" applyBorder="1" applyAlignment="1">
      <alignment horizontal="left" vertical="center"/>
    </xf>
    <xf numFmtId="0" fontId="27" fillId="0" borderId="27" xfId="0" applyFont="1" applyBorder="1" applyAlignment="1">
      <alignment horizontal="left"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27" fillId="0" borderId="13" xfId="0" applyFont="1" applyBorder="1" applyAlignment="1">
      <alignment horizontal="center"/>
    </xf>
    <xf numFmtId="0" fontId="27" fillId="0" borderId="5" xfId="0" applyFont="1" applyBorder="1" applyAlignment="1">
      <alignment horizontal="center"/>
    </xf>
    <xf numFmtId="0" fontId="27" fillId="0" borderId="6" xfId="0" applyFont="1" applyBorder="1" applyAlignment="1">
      <alignment horizontal="center"/>
    </xf>
    <xf numFmtId="0" fontId="33" fillId="0" borderId="10" xfId="0" applyFont="1" applyBorder="1" applyAlignment="1">
      <alignment horizontal="center"/>
    </xf>
    <xf numFmtId="0" fontId="33" fillId="0" borderId="0" xfId="0" applyFont="1" applyBorder="1" applyAlignment="1">
      <alignment horizontal="center"/>
    </xf>
    <xf numFmtId="0" fontId="33" fillId="0" borderId="32" xfId="0" applyFont="1" applyBorder="1" applyAlignment="1">
      <alignment horizontal="center"/>
    </xf>
    <xf numFmtId="0" fontId="27" fillId="0" borderId="23" xfId="0" applyFont="1" applyFill="1" applyBorder="1" applyAlignment="1">
      <alignment horizontal="left" vertical="center"/>
    </xf>
    <xf numFmtId="0" fontId="27" fillId="0" borderId="1" xfId="0" applyFont="1" applyFill="1" applyBorder="1" applyAlignment="1">
      <alignment horizontal="left" vertical="center"/>
    </xf>
    <xf numFmtId="0" fontId="27" fillId="0" borderId="24" xfId="0" applyFont="1" applyFill="1" applyBorder="1" applyAlignment="1">
      <alignment horizontal="left" vertical="center"/>
    </xf>
    <xf numFmtId="0" fontId="30" fillId="0" borderId="23" xfId="0" applyFont="1" applyBorder="1" applyAlignment="1">
      <alignment horizontal="center" vertical="center"/>
    </xf>
    <xf numFmtId="0" fontId="30" fillId="0" borderId="1" xfId="0" applyFont="1" applyBorder="1" applyAlignment="1">
      <alignment horizontal="center" vertical="center"/>
    </xf>
    <xf numFmtId="0" fontId="30" fillId="0" borderId="25" xfId="0" applyFont="1" applyBorder="1" applyAlignment="1">
      <alignment horizontal="center"/>
    </xf>
    <xf numFmtId="0" fontId="30" fillId="0" borderId="26" xfId="0" applyFont="1" applyBorder="1" applyAlignment="1">
      <alignment horizontal="center"/>
    </xf>
    <xf numFmtId="0" fontId="27" fillId="0" borderId="20" xfId="0" applyFont="1" applyBorder="1" applyAlignment="1">
      <alignment horizontal="center"/>
    </xf>
    <xf numFmtId="0" fontId="27" fillId="0" borderId="39" xfId="0" applyFont="1" applyBorder="1" applyAlignment="1">
      <alignment horizontal="center"/>
    </xf>
    <xf numFmtId="0" fontId="27" fillId="0" borderId="42" xfId="0" applyFont="1" applyBorder="1" applyAlignment="1">
      <alignment horizontal="center"/>
    </xf>
    <xf numFmtId="0" fontId="27" fillId="0" borderId="21" xfId="0" applyFont="1" applyFill="1" applyBorder="1" applyAlignment="1">
      <alignment horizontal="center" vertical="center"/>
    </xf>
    <xf numFmtId="0" fontId="27" fillId="0" borderId="40" xfId="0" applyFont="1" applyFill="1" applyBorder="1" applyAlignment="1">
      <alignment horizontal="center" vertical="center"/>
    </xf>
    <xf numFmtId="0" fontId="27" fillId="0" borderId="44" xfId="0" applyFont="1" applyFill="1" applyBorder="1" applyAlignment="1">
      <alignment horizontal="center" vertical="center"/>
    </xf>
    <xf numFmtId="0" fontId="29" fillId="0" borderId="12"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4" xfId="0" applyFont="1" applyBorder="1" applyAlignment="1">
      <alignment horizontal="center" vertical="center" wrapText="1"/>
    </xf>
    <xf numFmtId="0" fontId="27" fillId="0" borderId="70" xfId="0" applyFont="1" applyFill="1" applyBorder="1" applyAlignment="1">
      <alignment horizontal="left"/>
    </xf>
    <xf numFmtId="0" fontId="27" fillId="0" borderId="29" xfId="0" applyFont="1" applyFill="1" applyBorder="1" applyAlignment="1">
      <alignment horizontal="left"/>
    </xf>
    <xf numFmtId="0" fontId="27" fillId="0" borderId="68" xfId="0" applyFont="1" applyFill="1" applyBorder="1" applyAlignment="1">
      <alignment horizontal="left"/>
    </xf>
    <xf numFmtId="0" fontId="30" fillId="0" borderId="30" xfId="0" applyFont="1" applyBorder="1" applyAlignment="1">
      <alignment horizontal="center" vertical="center"/>
    </xf>
    <xf numFmtId="0" fontId="30" fillId="0" borderId="3" xfId="0" applyFont="1" applyBorder="1" applyAlignment="1">
      <alignment horizontal="center" vertical="center"/>
    </xf>
    <xf numFmtId="0" fontId="27" fillId="0" borderId="21" xfId="0" applyFont="1" applyBorder="1" applyAlignment="1">
      <alignment horizontal="center"/>
    </xf>
    <xf numFmtId="0" fontId="27" fillId="0" borderId="40" xfId="0" applyFont="1" applyBorder="1" applyAlignment="1">
      <alignment horizontal="center"/>
    </xf>
    <xf numFmtId="0" fontId="27" fillId="0" borderId="69" xfId="0" applyFont="1" applyBorder="1" applyAlignment="1">
      <alignment horizontal="center"/>
    </xf>
    <xf numFmtId="0" fontId="34" fillId="0" borderId="0" xfId="0" applyFont="1" applyAlignment="1">
      <alignment horizontal="center"/>
    </xf>
    <xf numFmtId="0" fontId="29" fillId="0" borderId="0" xfId="0" applyFont="1" applyBorder="1" applyAlignment="1">
      <alignment horizontal="center" vertical="center"/>
    </xf>
    <xf numFmtId="0" fontId="27" fillId="0" borderId="23" xfId="0" applyFont="1" applyBorder="1" applyAlignment="1">
      <alignment horizontal="left" vertical="center"/>
    </xf>
    <xf numFmtId="0" fontId="27" fillId="0" borderId="1" xfId="0" applyFont="1" applyBorder="1" applyAlignment="1">
      <alignment horizontal="left" vertical="center"/>
    </xf>
    <xf numFmtId="0" fontId="27" fillId="0" borderId="24" xfId="0" applyFont="1" applyBorder="1" applyAlignment="1">
      <alignment horizontal="left" vertical="center"/>
    </xf>
    <xf numFmtId="0" fontId="27" fillId="0" borderId="33" xfId="0" applyFont="1" applyBorder="1" applyAlignment="1">
      <alignment horizontal="center"/>
    </xf>
    <xf numFmtId="0" fontId="27" fillId="0" borderId="41" xfId="0" applyFont="1" applyBorder="1" applyAlignment="1">
      <alignment horizontal="center"/>
    </xf>
    <xf numFmtId="0" fontId="27" fillId="0" borderId="66" xfId="0" applyFont="1" applyBorder="1" applyAlignment="1">
      <alignment horizontal="center"/>
    </xf>
    <xf numFmtId="0" fontId="27" fillId="0" borderId="33" xfId="0" applyFont="1" applyBorder="1" applyAlignment="1">
      <alignment horizontal="center" vertical="center"/>
    </xf>
    <xf numFmtId="0" fontId="27" fillId="0" borderId="41" xfId="0" applyFont="1" applyBorder="1" applyAlignment="1">
      <alignment horizontal="center" vertical="center"/>
    </xf>
    <xf numFmtId="0" fontId="27" fillId="0" borderId="34" xfId="0" applyFont="1" applyBorder="1" applyAlignment="1">
      <alignment horizontal="center" vertical="center"/>
    </xf>
    <xf numFmtId="0" fontId="27" fillId="0" borderId="25" xfId="0" applyFont="1" applyBorder="1" applyAlignment="1">
      <alignment horizontal="left"/>
    </xf>
    <xf numFmtId="0" fontId="27" fillId="0" borderId="26" xfId="0" applyFont="1" applyBorder="1" applyAlignment="1">
      <alignment horizontal="left"/>
    </xf>
    <xf numFmtId="0" fontId="27" fillId="0" borderId="27" xfId="0" applyFont="1" applyBorder="1" applyAlignment="1">
      <alignment horizontal="left"/>
    </xf>
    <xf numFmtId="0" fontId="33" fillId="0" borderId="14" xfId="0" applyFont="1" applyBorder="1" applyAlignment="1">
      <alignment horizontal="center"/>
    </xf>
    <xf numFmtId="0" fontId="33" fillId="0" borderId="4" xfId="0" applyFont="1" applyBorder="1" applyAlignment="1">
      <alignment horizontal="center"/>
    </xf>
    <xf numFmtId="0" fontId="33" fillId="0" borderId="11" xfId="0" applyFont="1" applyBorder="1" applyAlignment="1">
      <alignment horizontal="center"/>
    </xf>
    <xf numFmtId="0" fontId="27" fillId="0" borderId="20" xfId="0" applyFont="1" applyBorder="1" applyAlignment="1">
      <alignment horizontal="center" vertical="center"/>
    </xf>
    <xf numFmtId="0" fontId="27" fillId="0" borderId="39" xfId="0" applyFont="1" applyBorder="1" applyAlignment="1">
      <alignment horizontal="center" vertical="center"/>
    </xf>
    <xf numFmtId="0" fontId="27" fillId="0" borderId="43" xfId="0" applyFont="1" applyBorder="1" applyAlignment="1">
      <alignment horizontal="center" vertical="center"/>
    </xf>
    <xf numFmtId="0" fontId="33" fillId="0" borderId="12" xfId="0" applyFont="1" applyBorder="1" applyAlignment="1">
      <alignment horizontal="center"/>
    </xf>
    <xf numFmtId="0" fontId="33" fillId="0" borderId="7" xfId="0" applyFont="1" applyBorder="1" applyAlignment="1">
      <alignment horizontal="center"/>
    </xf>
    <xf numFmtId="0" fontId="33" fillId="0" borderId="8" xfId="0" applyFont="1" applyBorder="1" applyAlignment="1">
      <alignment horizontal="center"/>
    </xf>
    <xf numFmtId="0" fontId="27" fillId="0" borderId="70" xfId="0" applyFont="1" applyBorder="1" applyAlignment="1">
      <alignment horizontal="left"/>
    </xf>
    <xf numFmtId="0" fontId="27" fillId="0" borderId="29" xfId="0" applyFont="1" applyBorder="1" applyAlignment="1">
      <alignment horizontal="left"/>
    </xf>
    <xf numFmtId="0" fontId="27" fillId="0" borderId="68" xfId="0" applyFont="1" applyBorder="1" applyAlignment="1">
      <alignment horizontal="left"/>
    </xf>
    <xf numFmtId="0" fontId="27" fillId="0" borderId="20"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0" xfId="0" applyFont="1" applyBorder="1" applyAlignment="1">
      <alignment horizontal="center" vertical="center"/>
    </xf>
    <xf numFmtId="0" fontId="33" fillId="0" borderId="1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2" xfId="0" applyFont="1" applyBorder="1" applyAlignment="1">
      <alignment horizontal="center" vertical="center" wrapText="1"/>
    </xf>
    <xf numFmtId="0" fontId="27" fillId="0" borderId="23" xfId="0" applyFont="1" applyBorder="1" applyAlignment="1">
      <alignment horizontal="left"/>
    </xf>
    <xf numFmtId="0" fontId="27" fillId="0" borderId="1" xfId="0" applyFont="1" applyBorder="1" applyAlignment="1">
      <alignment horizontal="left"/>
    </xf>
    <xf numFmtId="0" fontId="27" fillId="0" borderId="24" xfId="0" applyFont="1" applyBorder="1" applyAlignment="1">
      <alignment horizontal="left"/>
    </xf>
    <xf numFmtId="0" fontId="27" fillId="0" borderId="69" xfId="0" applyFont="1" applyFill="1" applyBorder="1" applyAlignment="1">
      <alignment horizontal="center" vertical="center"/>
    </xf>
    <xf numFmtId="0" fontId="28" fillId="0" borderId="0" xfId="0" applyFont="1" applyAlignment="1">
      <alignment horizontal="center"/>
    </xf>
    <xf numFmtId="0" fontId="28" fillId="0" borderId="0" xfId="0" applyFont="1" applyBorder="1" applyAlignment="1">
      <alignment horizontal="center" vertical="center"/>
    </xf>
    <xf numFmtId="0" fontId="33" fillId="0" borderId="14"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27" fillId="0" borderId="66" xfId="0" applyFont="1" applyBorder="1" applyAlignment="1">
      <alignment horizontal="center" vertical="center"/>
    </xf>
    <xf numFmtId="0" fontId="27" fillId="0" borderId="33" xfId="0" applyFont="1" applyFill="1" applyBorder="1" applyAlignment="1">
      <alignment horizontal="center" vertical="center"/>
    </xf>
    <xf numFmtId="0" fontId="27" fillId="0" borderId="41"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21" xfId="0" applyFont="1" applyBorder="1" applyAlignment="1">
      <alignment horizontal="center" vertical="center"/>
    </xf>
    <xf numFmtId="0" fontId="27" fillId="0" borderId="40" xfId="0" applyFont="1" applyBorder="1" applyAlignment="1">
      <alignment horizontal="center" vertical="center"/>
    </xf>
    <xf numFmtId="0" fontId="27" fillId="0" borderId="69" xfId="0" applyFont="1" applyBorder="1" applyAlignment="1">
      <alignment horizontal="center" vertical="center"/>
    </xf>
    <xf numFmtId="0" fontId="7" fillId="0" borderId="22" xfId="0" applyFont="1" applyBorder="1" applyAlignment="1">
      <alignment horizontal="center" vertical="center"/>
    </xf>
    <xf numFmtId="0" fontId="7" fillId="0" borderId="39" xfId="0" applyFont="1" applyBorder="1" applyAlignment="1">
      <alignment horizontal="center" vertical="center"/>
    </xf>
    <xf numFmtId="0" fontId="7" fillId="0" borderId="28" xfId="0" applyFont="1" applyBorder="1" applyAlignment="1">
      <alignment horizontal="center" vertical="center"/>
    </xf>
    <xf numFmtId="0" fontId="7" fillId="0" borderId="40" xfId="0" applyFont="1" applyBorder="1" applyAlignment="1">
      <alignment horizontal="center" vertical="center"/>
    </xf>
    <xf numFmtId="0" fontId="29" fillId="0" borderId="12"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8" fillId="0" borderId="4" xfId="0" applyFont="1" applyBorder="1" applyAlignment="1">
      <alignment horizontal="center" vertical="center"/>
    </xf>
    <xf numFmtId="0" fontId="28" fillId="0" borderId="13" xfId="0" applyFont="1" applyBorder="1" applyAlignment="1">
      <alignment horizontal="center"/>
    </xf>
    <xf numFmtId="0" fontId="28" fillId="0" borderId="5" xfId="0" applyFont="1" applyBorder="1" applyAlignment="1">
      <alignment horizontal="center"/>
    </xf>
    <xf numFmtId="0" fontId="29" fillId="0" borderId="0" xfId="0" applyFont="1" applyBorder="1" applyAlignment="1">
      <alignment horizontal="center" vertical="center" wrapText="1"/>
    </xf>
    <xf numFmtId="0" fontId="29" fillId="0" borderId="32" xfId="0" applyFont="1" applyBorder="1" applyAlignment="1">
      <alignment horizontal="center" vertical="center" wrapText="1"/>
    </xf>
    <xf numFmtId="0" fontId="27" fillId="0" borderId="13"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0" fillId="0" borderId="0" xfId="0" applyBorder="1" applyAlignment="1">
      <alignment horizontal="center" vertical="center" textRotation="90" wrapText="1"/>
    </xf>
    <xf numFmtId="0" fontId="27" fillId="0" borderId="28" xfId="0" applyFont="1" applyFill="1" applyBorder="1" applyAlignment="1">
      <alignment horizontal="left" vertical="center" wrapText="1"/>
    </xf>
    <xf numFmtId="0" fontId="27" fillId="0" borderId="69" xfId="0" applyFont="1" applyFill="1" applyBorder="1" applyAlignment="1">
      <alignment horizontal="left" vertical="center" wrapText="1"/>
    </xf>
    <xf numFmtId="0" fontId="7" fillId="0" borderId="65" xfId="0" applyFont="1" applyBorder="1" applyAlignment="1">
      <alignment horizontal="center" vertical="center"/>
    </xf>
    <xf numFmtId="0" fontId="7" fillId="0" borderId="41" xfId="0" applyFont="1" applyBorder="1" applyAlignment="1">
      <alignment horizontal="center" vertical="center"/>
    </xf>
    <xf numFmtId="0" fontId="27" fillId="0" borderId="4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61" xfId="0" applyFont="1" applyBorder="1" applyAlignment="1">
      <alignment horizontal="center" textRotation="90" wrapText="1"/>
    </xf>
    <xf numFmtId="0" fontId="27" fillId="0" borderId="56" xfId="0" applyFont="1" applyBorder="1" applyAlignment="1">
      <alignment horizontal="center" textRotation="90" wrapText="1"/>
    </xf>
    <xf numFmtId="0" fontId="27" fillId="0" borderId="62" xfId="0" applyFont="1" applyBorder="1" applyAlignment="1">
      <alignment horizontal="center" textRotation="90" wrapText="1"/>
    </xf>
    <xf numFmtId="0" fontId="27" fillId="0" borderId="8" xfId="0" applyFont="1" applyBorder="1" applyAlignment="1">
      <alignment horizontal="center" textRotation="90"/>
    </xf>
    <xf numFmtId="0" fontId="27" fillId="0" borderId="32" xfId="0" applyFont="1" applyBorder="1" applyAlignment="1">
      <alignment horizontal="center" textRotation="90"/>
    </xf>
    <xf numFmtId="0" fontId="27" fillId="0" borderId="11" xfId="0" applyFont="1" applyBorder="1" applyAlignment="1">
      <alignment horizontal="center" textRotation="90"/>
    </xf>
    <xf numFmtId="0" fontId="30" fillId="0" borderId="33" xfId="0" applyFont="1" applyBorder="1" applyAlignment="1">
      <alignment horizontal="center"/>
    </xf>
    <xf numFmtId="0" fontId="30" fillId="0" borderId="41" xfId="0" applyFont="1" applyBorder="1" applyAlignment="1">
      <alignment horizontal="center"/>
    </xf>
    <xf numFmtId="0" fontId="30" fillId="0" borderId="34" xfId="0" applyFont="1" applyBorder="1" applyAlignment="1">
      <alignment horizontal="center"/>
    </xf>
    <xf numFmtId="0" fontId="27" fillId="0" borderId="53" xfId="0" applyFont="1" applyBorder="1" applyAlignment="1">
      <alignment horizontal="center" textRotation="90"/>
    </xf>
    <xf numFmtId="0" fontId="27" fillId="0" borderId="54" xfId="0" applyFont="1" applyBorder="1" applyAlignment="1"/>
    <xf numFmtId="0" fontId="27" fillId="0" borderId="60" xfId="0" applyFont="1" applyBorder="1" applyAlignment="1"/>
    <xf numFmtId="0" fontId="27" fillId="0" borderId="60" xfId="0" applyFont="1" applyBorder="1" applyAlignment="1">
      <alignment horizontal="center" textRotation="90"/>
    </xf>
    <xf numFmtId="0" fontId="27" fillId="0" borderId="49" xfId="0" applyFont="1" applyBorder="1" applyAlignment="1">
      <alignment horizontal="center" textRotation="90" wrapText="1"/>
    </xf>
    <xf numFmtId="0" fontId="27" fillId="0" borderId="59" xfId="0" applyFont="1" applyBorder="1" applyAlignment="1">
      <alignment horizontal="center" textRotation="90" wrapText="1"/>
    </xf>
    <xf numFmtId="0" fontId="27" fillId="0" borderId="55" xfId="0" applyFont="1" applyBorder="1" applyAlignment="1">
      <alignment horizontal="center" textRotation="90"/>
    </xf>
    <xf numFmtId="0" fontId="27" fillId="0" borderId="62" xfId="0" applyFont="1" applyBorder="1" applyAlignment="1">
      <alignment horizontal="center" textRotation="90"/>
    </xf>
    <xf numFmtId="0" fontId="27" fillId="0" borderId="63" xfId="0" applyFont="1" applyBorder="1" applyAlignment="1">
      <alignment horizontal="center" textRotation="90"/>
    </xf>
    <xf numFmtId="0" fontId="27" fillId="0" borderId="50" xfId="0" applyFont="1" applyBorder="1" applyAlignment="1">
      <alignment horizontal="center" textRotation="90"/>
    </xf>
    <xf numFmtId="0" fontId="27" fillId="0" borderId="59" xfId="0" applyFont="1" applyBorder="1" applyAlignment="1">
      <alignment horizontal="center" textRotation="90"/>
    </xf>
    <xf numFmtId="0" fontId="27" fillId="0" borderId="8"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66" xfId="0" applyFont="1" applyBorder="1"/>
    <xf numFmtId="0" fontId="27" fillId="0" borderId="50" xfId="0" applyFont="1" applyBorder="1" applyAlignment="1"/>
    <xf numFmtId="0" fontId="27" fillId="0" borderId="59" xfId="0" applyFont="1" applyBorder="1" applyAlignment="1"/>
    <xf numFmtId="0" fontId="27" fillId="0" borderId="49" xfId="0" applyFont="1" applyBorder="1" applyAlignment="1">
      <alignment horizontal="center" textRotation="90"/>
    </xf>
    <xf numFmtId="0" fontId="27" fillId="0" borderId="15" xfId="0" applyFont="1" applyBorder="1" applyAlignment="1">
      <alignment horizontal="center" textRotation="90"/>
    </xf>
    <xf numFmtId="0" fontId="27" fillId="0" borderId="52" xfId="0" applyFont="1" applyBorder="1" applyAlignment="1">
      <alignment horizontal="center" textRotation="90"/>
    </xf>
    <xf numFmtId="0" fontId="27" fillId="0" borderId="9" xfId="0" applyFont="1" applyBorder="1" applyAlignment="1">
      <alignment horizontal="center" textRotation="90"/>
    </xf>
    <xf numFmtId="0" fontId="27" fillId="0" borderId="12"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38" xfId="0" applyFont="1" applyBorder="1" applyAlignment="1">
      <alignment horizontal="center" vertical="center" wrapText="1"/>
    </xf>
    <xf numFmtId="0" fontId="28" fillId="0" borderId="13"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9" fillId="0" borderId="15" xfId="0" applyFont="1" applyFill="1" applyBorder="1" applyAlignment="1">
      <alignment horizontal="center" textRotation="90" wrapText="1"/>
    </xf>
    <xf numFmtId="0" fontId="29" fillId="0" borderId="52" xfId="0" applyFont="1" applyFill="1" applyBorder="1" applyAlignment="1">
      <alignment horizontal="center" textRotation="90" wrapText="1"/>
    </xf>
    <xf numFmtId="0" fontId="29" fillId="0" borderId="16" xfId="0" applyFont="1" applyFill="1" applyBorder="1" applyAlignment="1">
      <alignment horizontal="center" textRotation="90" wrapText="1"/>
    </xf>
    <xf numFmtId="0" fontId="28" fillId="0" borderId="15" xfId="0" applyFont="1" applyBorder="1" applyAlignment="1">
      <alignment horizontal="center" vertical="center" textRotation="90"/>
    </xf>
    <xf numFmtId="0" fontId="28" fillId="0" borderId="52" xfId="0" applyFont="1" applyBorder="1" applyAlignment="1">
      <alignment horizontal="center" vertical="center" textRotation="90"/>
    </xf>
    <xf numFmtId="0" fontId="28" fillId="0" borderId="9" xfId="0" applyFont="1" applyBorder="1" applyAlignment="1">
      <alignment horizontal="center" vertical="center" textRotation="90"/>
    </xf>
    <xf numFmtId="0" fontId="27" fillId="0" borderId="64" xfId="0" applyFont="1" applyBorder="1" applyAlignment="1">
      <alignment horizontal="center" textRotation="90"/>
    </xf>
    <xf numFmtId="0" fontId="27" fillId="0" borderId="54" xfId="0" applyFont="1" applyBorder="1" applyAlignment="1">
      <alignment horizontal="center" textRotation="90"/>
    </xf>
    <xf numFmtId="0" fontId="30" fillId="0" borderId="53" xfId="0" applyFont="1" applyBorder="1" applyAlignment="1">
      <alignment horizontal="center" textRotation="90" wrapText="1"/>
    </xf>
    <xf numFmtId="0" fontId="30" fillId="0" borderId="60" xfId="0" applyFont="1" applyBorder="1" applyAlignment="1">
      <alignment horizontal="center" textRotation="90" wrapText="1"/>
    </xf>
    <xf numFmtId="0" fontId="32" fillId="0" borderId="22" xfId="0" applyFont="1" applyBorder="1" applyAlignment="1">
      <alignment horizontal="center" wrapText="1"/>
    </xf>
    <xf numFmtId="0" fontId="32" fillId="0" borderId="43" xfId="0" applyFont="1" applyBorder="1" applyAlignment="1">
      <alignment horizontal="center" wrapText="1"/>
    </xf>
    <xf numFmtId="0" fontId="27" fillId="0" borderId="15" xfId="0" applyFont="1" applyBorder="1" applyAlignment="1">
      <alignment horizontal="center" vertical="center"/>
    </xf>
    <xf numFmtId="0" fontId="27" fillId="0" borderId="52" xfId="0" applyFont="1" applyBorder="1"/>
    <xf numFmtId="0" fontId="27" fillId="0" borderId="9" xfId="0" applyFont="1" applyBorder="1"/>
    <xf numFmtId="0" fontId="27" fillId="0" borderId="12" xfId="0" applyFont="1" applyBorder="1" applyAlignment="1">
      <alignment horizontal="center" vertical="top"/>
    </xf>
    <xf numFmtId="0" fontId="27" fillId="0" borderId="7" xfId="0" applyFont="1" applyBorder="1" applyAlignment="1">
      <alignment horizontal="center" vertical="top"/>
    </xf>
    <xf numFmtId="0" fontId="28" fillId="0" borderId="15" xfId="0" applyFont="1" applyBorder="1" applyAlignment="1">
      <alignment horizontal="center" vertical="center"/>
    </xf>
    <xf numFmtId="0" fontId="28" fillId="0" borderId="15" xfId="0" applyFont="1" applyBorder="1" applyAlignment="1">
      <alignment horizontal="center" vertical="center" wrapText="1"/>
    </xf>
    <xf numFmtId="164" fontId="28" fillId="0" borderId="13" xfId="1" applyFont="1" applyBorder="1" applyAlignment="1">
      <alignment horizontal="center" vertical="center"/>
    </xf>
    <xf numFmtId="164" fontId="28" fillId="0" borderId="5" xfId="1" applyFont="1" applyBorder="1" applyAlignment="1">
      <alignment horizontal="center" vertical="center"/>
    </xf>
    <xf numFmtId="164" fontId="28" fillId="0" borderId="4" xfId="1" applyFont="1" applyBorder="1" applyAlignment="1">
      <alignment horizontal="center" vertical="center"/>
    </xf>
    <xf numFmtId="0" fontId="29" fillId="0" borderId="11" xfId="0" applyFont="1" applyBorder="1" applyAlignment="1">
      <alignment horizontal="center" vertical="center" wrapText="1"/>
    </xf>
    <xf numFmtId="0" fontId="31" fillId="0" borderId="13"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27" fillId="0" borderId="61" xfId="0" applyFont="1" applyBorder="1" applyAlignment="1">
      <alignment horizontal="center" textRotation="90"/>
    </xf>
    <xf numFmtId="0" fontId="27" fillId="0" borderId="56" xfId="0" applyFont="1" applyBorder="1" applyAlignment="1"/>
    <xf numFmtId="0" fontId="27" fillId="0" borderId="62" xfId="0" applyFont="1" applyBorder="1" applyAlignment="1"/>
    <xf numFmtId="0" fontId="30" fillId="0" borderId="52" xfId="0" applyFont="1" applyBorder="1" applyAlignment="1">
      <alignment horizontal="center" vertical="center" wrapText="1"/>
    </xf>
    <xf numFmtId="0" fontId="30" fillId="0" borderId="9" xfId="0" applyFont="1" applyBorder="1" applyAlignment="1">
      <alignment horizontal="center" vertical="center" wrapText="1"/>
    </xf>
    <xf numFmtId="0" fontId="27" fillId="0" borderId="53" xfId="0" applyFont="1" applyBorder="1" applyAlignment="1">
      <alignment horizontal="center" vertical="center"/>
    </xf>
    <xf numFmtId="0" fontId="27" fillId="0" borderId="30" xfId="0" applyFont="1" applyBorder="1"/>
    <xf numFmtId="0" fontId="27" fillId="0" borderId="55" xfId="0" applyFont="1" applyBorder="1" applyAlignment="1">
      <alignment horizontal="center" vertical="center"/>
    </xf>
    <xf numFmtId="0" fontId="27" fillId="0" borderId="31" xfId="0" applyFont="1" applyBorder="1"/>
    <xf numFmtId="0" fontId="27" fillId="0" borderId="53"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2" xfId="0" applyFont="1" applyBorder="1"/>
    <xf numFmtId="0" fontId="30" fillId="0" borderId="58" xfId="0" applyFont="1" applyBorder="1" applyAlignment="1">
      <alignment horizontal="center" vertical="center" wrapText="1"/>
    </xf>
    <xf numFmtId="0" fontId="30" fillId="0" borderId="2" xfId="0" applyFont="1" applyBorder="1" applyAlignment="1">
      <alignment horizontal="center" vertical="center" wrapText="1"/>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right" vertical="center" wrapText="1"/>
    </xf>
    <xf numFmtId="0" fontId="9" fillId="0" borderId="10" xfId="0" applyFont="1" applyFill="1" applyBorder="1" applyAlignment="1">
      <alignment horizontal="center" vertical="center" wrapText="1"/>
    </xf>
    <xf numFmtId="0" fontId="27" fillId="0" borderId="36" xfId="0" applyFont="1" applyBorder="1" applyAlignment="1">
      <alignment horizontal="center"/>
    </xf>
    <xf numFmtId="0" fontId="3" fillId="0" borderId="22" xfId="0" applyFont="1" applyFill="1" applyBorder="1" applyAlignment="1">
      <alignment horizontal="center" vertical="center" wrapText="1"/>
    </xf>
    <xf numFmtId="0" fontId="36" fillId="0" borderId="42" xfId="0" applyFont="1" applyBorder="1"/>
    <xf numFmtId="0" fontId="9" fillId="0" borderId="10" xfId="0" applyFont="1" applyFill="1" applyBorder="1" applyAlignment="1">
      <alignment horizontal="center" vertical="center"/>
    </xf>
    <xf numFmtId="0" fontId="9" fillId="0" borderId="32" xfId="0" applyFont="1" applyFill="1" applyBorder="1" applyAlignment="1">
      <alignment horizontal="center" vertical="center"/>
    </xf>
    <xf numFmtId="9" fontId="27" fillId="0" borderId="0" xfId="0" applyNumberFormat="1" applyFont="1" applyBorder="1" applyAlignment="1">
      <alignment horizontal="right" vertical="center"/>
    </xf>
    <xf numFmtId="9" fontId="27" fillId="0" borderId="36" xfId="0" applyNumberFormat="1" applyFont="1" applyBorder="1" applyAlignment="1">
      <alignment horizontal="right" vertical="center"/>
    </xf>
    <xf numFmtId="0" fontId="0" fillId="0" borderId="1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9" fontId="27" fillId="0" borderId="0" xfId="0" applyNumberFormat="1" applyFont="1" applyBorder="1" applyAlignment="1">
      <alignment horizontal="center" vertical="center"/>
    </xf>
    <xf numFmtId="9" fontId="27" fillId="0" borderId="32" xfId="0" applyNumberFormat="1" applyFont="1" applyBorder="1" applyAlignment="1">
      <alignment horizontal="center" vertical="center"/>
    </xf>
    <xf numFmtId="0" fontId="31" fillId="0" borderId="1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24" fillId="0" borderId="71" xfId="2" applyFont="1" applyBorder="1" applyAlignment="1">
      <alignment horizontal="center" vertical="center" wrapText="1"/>
    </xf>
    <xf numFmtId="0" fontId="24" fillId="0" borderId="72" xfId="2" applyFont="1" applyBorder="1" applyAlignment="1">
      <alignment horizontal="center" vertical="center" wrapText="1"/>
    </xf>
    <xf numFmtId="0" fontId="24" fillId="0" borderId="73" xfId="2" applyFont="1" applyBorder="1" applyAlignment="1">
      <alignment horizontal="center" vertical="center" wrapText="1"/>
    </xf>
    <xf numFmtId="0" fontId="24" fillId="0" borderId="14" xfId="2" applyFont="1" applyBorder="1" applyAlignment="1">
      <alignment horizontal="center" vertical="center" wrapText="1"/>
    </xf>
    <xf numFmtId="0" fontId="24" fillId="0" borderId="4" xfId="2" applyFont="1" applyBorder="1" applyAlignment="1">
      <alignment horizontal="center" vertical="center" wrapText="1"/>
    </xf>
    <xf numFmtId="0" fontId="24" fillId="0" borderId="11" xfId="2" applyFont="1" applyBorder="1" applyAlignment="1">
      <alignment horizontal="center" vertical="center" wrapText="1"/>
    </xf>
    <xf numFmtId="0" fontId="9" fillId="0" borderId="21" xfId="2" applyFont="1" applyBorder="1" applyAlignment="1">
      <alignment horizontal="left" vertical="center"/>
    </xf>
    <xf numFmtId="0" fontId="9" fillId="0" borderId="69" xfId="2" applyFont="1" applyBorder="1" applyAlignment="1">
      <alignment horizontal="left" vertical="center"/>
    </xf>
    <xf numFmtId="0" fontId="4" fillId="0" borderId="46" xfId="2" applyFont="1" applyBorder="1" applyAlignment="1">
      <alignment horizontal="center" vertical="center"/>
    </xf>
    <xf numFmtId="0" fontId="4" fillId="0" borderId="4" xfId="2" applyFont="1" applyBorder="1" applyAlignment="1">
      <alignment horizontal="center" vertical="center"/>
    </xf>
    <xf numFmtId="0" fontId="4" fillId="0" borderId="11" xfId="2" applyFont="1" applyBorder="1" applyAlignment="1">
      <alignment horizontal="center" vertical="center"/>
    </xf>
    <xf numFmtId="0" fontId="4" fillId="0" borderId="21" xfId="2" applyFont="1" applyBorder="1" applyAlignment="1">
      <alignment horizontal="center" vertical="center"/>
    </xf>
    <xf numFmtId="0" fontId="4" fillId="0" borderId="40" xfId="2" applyFont="1" applyBorder="1" applyAlignment="1">
      <alignment horizontal="center" vertical="center"/>
    </xf>
    <xf numFmtId="0" fontId="4" fillId="0" borderId="69" xfId="2" applyFont="1" applyBorder="1" applyAlignment="1">
      <alignment horizontal="center" vertical="center"/>
    </xf>
    <xf numFmtId="0" fontId="20" fillId="0" borderId="28" xfId="2" applyFont="1" applyBorder="1" applyAlignment="1">
      <alignment horizontal="center" vertical="top"/>
    </xf>
    <xf numFmtId="0" fontId="20" fillId="0" borderId="40" xfId="2" applyFont="1" applyBorder="1" applyAlignment="1">
      <alignment horizontal="center" vertical="top"/>
    </xf>
    <xf numFmtId="0" fontId="20" fillId="0" borderId="44" xfId="2" applyFont="1" applyBorder="1" applyAlignment="1">
      <alignment horizontal="center" vertical="top"/>
    </xf>
    <xf numFmtId="0" fontId="9" fillId="0" borderId="20" xfId="2" applyFont="1" applyBorder="1" applyAlignment="1">
      <alignment horizontal="left" vertical="center"/>
    </xf>
    <xf numFmtId="0" fontId="9" fillId="0" borderId="42" xfId="2" applyFont="1" applyBorder="1" applyAlignment="1">
      <alignment horizontal="left" vertical="center"/>
    </xf>
    <xf numFmtId="0" fontId="4" fillId="0" borderId="35" xfId="2" applyFont="1" applyBorder="1" applyAlignment="1">
      <alignment horizontal="center" vertical="center"/>
    </xf>
    <xf numFmtId="0" fontId="4" fillId="0" borderId="0" xfId="2" applyFont="1" applyBorder="1" applyAlignment="1">
      <alignment horizontal="center" vertical="center"/>
    </xf>
    <xf numFmtId="0" fontId="4" fillId="0" borderId="32" xfId="2" applyFont="1" applyBorder="1" applyAlignment="1">
      <alignment horizontal="center" vertical="center"/>
    </xf>
    <xf numFmtId="0" fontId="9" fillId="0" borderId="39" xfId="2" applyFont="1" applyBorder="1" applyAlignment="1">
      <alignment horizontal="left" vertical="center"/>
    </xf>
    <xf numFmtId="0" fontId="20" fillId="0" borderId="22" xfId="2" applyBorder="1" applyAlignment="1">
      <alignment horizontal="center" vertical="top"/>
    </xf>
    <xf numFmtId="0" fontId="20" fillId="0" borderId="39" xfId="2" applyBorder="1" applyAlignment="1">
      <alignment horizontal="center" vertical="top"/>
    </xf>
    <xf numFmtId="0" fontId="20" fillId="0" borderId="43" xfId="2" applyBorder="1" applyAlignment="1">
      <alignment horizontal="center" vertical="top"/>
    </xf>
    <xf numFmtId="0" fontId="24" fillId="0" borderId="12" xfId="2" applyFont="1" applyBorder="1" applyAlignment="1">
      <alignment horizontal="center" vertical="center" wrapText="1"/>
    </xf>
    <xf numFmtId="0" fontId="24" fillId="0" borderId="7" xfId="2" applyFont="1" applyBorder="1" applyAlignment="1">
      <alignment horizontal="center" vertical="center" wrapText="1"/>
    </xf>
    <xf numFmtId="0" fontId="24" fillId="0" borderId="8" xfId="2" applyFont="1" applyBorder="1" applyAlignment="1">
      <alignment horizontal="center" vertical="center" wrapText="1"/>
    </xf>
    <xf numFmtId="0" fontId="24" fillId="0" borderId="19" xfId="2" applyFont="1" applyBorder="1" applyAlignment="1">
      <alignment horizontal="center" vertical="center" wrapText="1"/>
    </xf>
    <xf numFmtId="0" fontId="24" fillId="0" borderId="37" xfId="2" applyFont="1" applyBorder="1" applyAlignment="1">
      <alignment horizontal="center" vertical="center" wrapText="1"/>
    </xf>
    <xf numFmtId="0" fontId="24" fillId="0" borderId="51" xfId="2" applyFont="1" applyBorder="1" applyAlignment="1">
      <alignment horizontal="center" vertical="center" wrapText="1"/>
    </xf>
    <xf numFmtId="165" fontId="20" fillId="0" borderId="22" xfId="2" applyNumberFormat="1" applyBorder="1" applyAlignment="1">
      <alignment horizontal="center"/>
    </xf>
    <xf numFmtId="165" fontId="20" fillId="0" borderId="39" xfId="2" applyNumberFormat="1" applyBorder="1" applyAlignment="1">
      <alignment horizontal="center"/>
    </xf>
    <xf numFmtId="165" fontId="20" fillId="0" borderId="43" xfId="2" applyNumberFormat="1" applyBorder="1" applyAlignment="1">
      <alignment horizontal="center"/>
    </xf>
    <xf numFmtId="0" fontId="4" fillId="0" borderId="28" xfId="2" applyFont="1" applyBorder="1" applyAlignment="1">
      <alignment horizontal="center" vertical="center"/>
    </xf>
    <xf numFmtId="0" fontId="4" fillId="0" borderId="44" xfId="2" applyFont="1" applyBorder="1" applyAlignment="1">
      <alignment horizontal="center" vertical="center"/>
    </xf>
    <xf numFmtId="0" fontId="20" fillId="0" borderId="12" xfId="2" applyBorder="1" applyAlignment="1">
      <alignment horizontal="center"/>
    </xf>
    <xf numFmtId="0" fontId="20" fillId="0" borderId="7" xfId="2" applyBorder="1" applyAlignment="1">
      <alignment horizontal="center"/>
    </xf>
    <xf numFmtId="0" fontId="20" fillId="0" borderId="8" xfId="2" applyBorder="1" applyAlignment="1">
      <alignment horizontal="center"/>
    </xf>
    <xf numFmtId="0" fontId="20" fillId="0" borderId="14" xfId="2" applyBorder="1" applyAlignment="1">
      <alignment horizontal="center"/>
    </xf>
    <xf numFmtId="0" fontId="20" fillId="0" borderId="4" xfId="2" applyBorder="1" applyAlignment="1">
      <alignment horizontal="center"/>
    </xf>
    <xf numFmtId="0" fontId="20" fillId="0" borderId="11" xfId="2" applyBorder="1" applyAlignment="1">
      <alignment horizontal="center"/>
    </xf>
    <xf numFmtId="0" fontId="3" fillId="2" borderId="70" xfId="2" applyFont="1" applyFill="1" applyBorder="1" applyAlignment="1">
      <alignment horizontal="center"/>
    </xf>
    <xf numFmtId="0" fontId="3" fillId="2" borderId="29" xfId="2" applyFont="1" applyFill="1" applyBorder="1" applyAlignment="1">
      <alignment horizontal="center"/>
    </xf>
    <xf numFmtId="0" fontId="3" fillId="2" borderId="65" xfId="2" applyFont="1" applyFill="1" applyBorder="1" applyAlignment="1">
      <alignment horizontal="center"/>
    </xf>
    <xf numFmtId="0" fontId="3" fillId="2" borderId="14" xfId="2" applyFont="1" applyFill="1" applyBorder="1" applyAlignment="1">
      <alignment horizontal="center"/>
    </xf>
    <xf numFmtId="0" fontId="3" fillId="2" borderId="4" xfId="2" applyFont="1" applyFill="1" applyBorder="1" applyAlignment="1">
      <alignment horizontal="center"/>
    </xf>
    <xf numFmtId="0" fontId="3" fillId="2" borderId="11" xfId="2" applyFont="1" applyFill="1" applyBorder="1" applyAlignment="1">
      <alignment horizontal="center"/>
    </xf>
    <xf numFmtId="0" fontId="4" fillId="0" borderId="58" xfId="2" applyFont="1" applyBorder="1" applyAlignment="1">
      <alignment horizontal="center" vertical="center"/>
    </xf>
    <xf numFmtId="0" fontId="4" fillId="0" borderId="72" xfId="2" applyFont="1" applyBorder="1" applyAlignment="1">
      <alignment horizontal="center" vertical="center"/>
    </xf>
    <xf numFmtId="0" fontId="4" fillId="0" borderId="73" xfId="2" applyFont="1" applyBorder="1" applyAlignment="1">
      <alignment horizontal="center" vertical="center"/>
    </xf>
    <xf numFmtId="0" fontId="9" fillId="0" borderId="19" xfId="2" applyFont="1" applyBorder="1" applyAlignment="1">
      <alignment horizontal="left" vertical="center"/>
    </xf>
    <xf numFmtId="0" fontId="9" fillId="0" borderId="38" xfId="2" applyFont="1" applyBorder="1" applyAlignment="1">
      <alignment horizontal="left" vertical="center"/>
    </xf>
    <xf numFmtId="0" fontId="4" fillId="0" borderId="45" xfId="2" applyFont="1" applyBorder="1" applyAlignment="1">
      <alignment horizontal="center" vertical="center"/>
    </xf>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9" fillId="0" borderId="33" xfId="2" applyFont="1" applyBorder="1" applyAlignment="1">
      <alignment horizontal="left" vertical="center"/>
    </xf>
    <xf numFmtId="0" fontId="9" fillId="0" borderId="41" xfId="2" applyFont="1" applyBorder="1" applyAlignment="1">
      <alignment horizontal="left" vertical="center"/>
    </xf>
    <xf numFmtId="0" fontId="9" fillId="0" borderId="66" xfId="2" applyFont="1" applyBorder="1" applyAlignment="1">
      <alignment horizontal="left" vertical="center"/>
    </xf>
    <xf numFmtId="0" fontId="20" fillId="0" borderId="65" xfId="2" applyBorder="1" applyAlignment="1">
      <alignment horizontal="center" vertical="center"/>
    </xf>
    <xf numFmtId="0" fontId="20" fillId="0" borderId="41" xfId="2" applyBorder="1" applyAlignment="1">
      <alignment horizontal="center" vertical="center"/>
    </xf>
    <xf numFmtId="0" fontId="20" fillId="0" borderId="34" xfId="2" applyBorder="1" applyAlignment="1">
      <alignment horizontal="center" vertical="center"/>
    </xf>
    <xf numFmtId="0" fontId="21" fillId="2" borderId="13" xfId="2" applyFont="1" applyFill="1" applyBorder="1" applyAlignment="1">
      <alignment horizontal="center"/>
    </xf>
    <xf numFmtId="0" fontId="21" fillId="2" borderId="5" xfId="2" applyFont="1" applyFill="1" applyBorder="1" applyAlignment="1">
      <alignment horizontal="center"/>
    </xf>
    <xf numFmtId="0" fontId="21" fillId="2" borderId="6" xfId="2" applyFont="1" applyFill="1" applyBorder="1" applyAlignment="1">
      <alignment horizontal="center"/>
    </xf>
    <xf numFmtId="0" fontId="4" fillId="0" borderId="2" xfId="2" applyFont="1" applyBorder="1" applyAlignment="1">
      <alignment horizontal="center" vertical="center"/>
    </xf>
    <xf numFmtId="0" fontId="4" fillId="0" borderId="37" xfId="2" applyFont="1" applyBorder="1" applyAlignment="1">
      <alignment horizontal="center" vertical="center"/>
    </xf>
    <xf numFmtId="0" fontId="4" fillId="0" borderId="51" xfId="2" applyFont="1" applyBorder="1" applyAlignment="1">
      <alignment horizontal="center" vertical="center"/>
    </xf>
    <xf numFmtId="0" fontId="20" fillId="0" borderId="2" xfId="2" applyFont="1" applyBorder="1" applyAlignment="1">
      <alignment horizontal="center" vertical="center"/>
    </xf>
    <xf numFmtId="0" fontId="20" fillId="0" borderId="37" xfId="2" applyFont="1" applyBorder="1" applyAlignment="1">
      <alignment horizontal="center" vertical="center"/>
    </xf>
    <xf numFmtId="0" fontId="20" fillId="0" borderId="51" xfId="2" applyFont="1" applyBorder="1" applyAlignment="1">
      <alignment horizontal="center" vertical="center"/>
    </xf>
    <xf numFmtId="0" fontId="20" fillId="0" borderId="10" xfId="2" applyBorder="1" applyAlignment="1">
      <alignment horizontal="center" vertical="center"/>
    </xf>
    <xf numFmtId="0" fontId="20" fillId="0" borderId="0" xfId="2" applyBorder="1" applyAlignment="1">
      <alignment horizontal="center" vertical="center"/>
    </xf>
    <xf numFmtId="0" fontId="20" fillId="0" borderId="14" xfId="2" applyBorder="1" applyAlignment="1">
      <alignment horizontal="center" vertical="center"/>
    </xf>
    <xf numFmtId="0" fontId="20" fillId="0" borderId="4" xfId="2" applyBorder="1" applyAlignment="1">
      <alignment horizontal="center" vertical="center"/>
    </xf>
    <xf numFmtId="0" fontId="26" fillId="0" borderId="14" xfId="2" applyFont="1" applyBorder="1" applyAlignment="1">
      <alignment horizontal="left" vertical="center"/>
    </xf>
    <xf numFmtId="0" fontId="26" fillId="0" borderId="4" xfId="2" applyFont="1" applyBorder="1" applyAlignment="1">
      <alignment horizontal="left" vertical="center"/>
    </xf>
    <xf numFmtId="0" fontId="26" fillId="0" borderId="11" xfId="2" applyFont="1" applyBorder="1" applyAlignment="1">
      <alignment horizontal="left" vertical="center"/>
    </xf>
    <xf numFmtId="0" fontId="39" fillId="0" borderId="28" xfId="2" applyFont="1" applyBorder="1" applyAlignment="1">
      <alignment horizontal="center" vertical="top"/>
    </xf>
    <xf numFmtId="0" fontId="39" fillId="0" borderId="40" xfId="2" applyFont="1" applyBorder="1" applyAlignment="1">
      <alignment horizontal="center" vertical="top"/>
    </xf>
    <xf numFmtId="0" fontId="39" fillId="0" borderId="44" xfId="2" applyFont="1" applyBorder="1" applyAlignment="1">
      <alignment horizontal="center" vertical="top"/>
    </xf>
    <xf numFmtId="0" fontId="31" fillId="0" borderId="63" xfId="0" applyFont="1" applyBorder="1" applyAlignment="1" applyProtection="1">
      <alignment horizontal="center"/>
    </xf>
    <xf numFmtId="0" fontId="31" fillId="0" borderId="50" xfId="0" applyFont="1" applyBorder="1" applyAlignment="1" applyProtection="1">
      <alignment horizontal="center"/>
    </xf>
    <xf numFmtId="0" fontId="28" fillId="5" borderId="13" xfId="0" applyFont="1" applyFill="1" applyBorder="1" applyAlignment="1" applyProtection="1">
      <alignment horizontal="center" vertical="center"/>
    </xf>
    <xf numFmtId="0" fontId="28" fillId="5" borderId="5" xfId="0" applyFont="1" applyFill="1" applyBorder="1" applyAlignment="1" applyProtection="1">
      <alignment horizontal="center" vertical="center"/>
    </xf>
    <xf numFmtId="0" fontId="28" fillId="5" borderId="6" xfId="0" applyFont="1" applyFill="1" applyBorder="1" applyAlignment="1" applyProtection="1">
      <alignment horizontal="center" vertical="center"/>
    </xf>
    <xf numFmtId="0" fontId="31" fillId="0" borderId="63" xfId="0" applyFont="1" applyBorder="1" applyAlignment="1" applyProtection="1">
      <alignment horizontal="center" wrapText="1"/>
    </xf>
    <xf numFmtId="0" fontId="31" fillId="0" borderId="50" xfId="0" applyFont="1" applyBorder="1" applyAlignment="1" applyProtection="1">
      <alignment horizontal="center" wrapText="1"/>
    </xf>
    <xf numFmtId="0" fontId="31" fillId="0" borderId="37" xfId="0" applyFont="1" applyBorder="1" applyAlignment="1" applyProtection="1">
      <alignment horizontal="center" vertical="center"/>
    </xf>
    <xf numFmtId="0" fontId="31" fillId="0" borderId="51" xfId="0" applyFont="1" applyBorder="1" applyAlignment="1" applyProtection="1">
      <alignment horizontal="center" vertical="center"/>
    </xf>
    <xf numFmtId="0" fontId="31" fillId="0" borderId="54"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0" fontId="31" fillId="0" borderId="77" xfId="0" applyFont="1" applyBorder="1" applyAlignment="1" applyProtection="1">
      <alignment horizontal="center" vertical="center"/>
    </xf>
    <xf numFmtId="0" fontId="31" fillId="0" borderId="38" xfId="0" applyFont="1" applyBorder="1" applyProtection="1"/>
    <xf numFmtId="0" fontId="31" fillId="0" borderId="55" xfId="0" applyFont="1" applyBorder="1" applyAlignment="1" applyProtection="1">
      <alignment horizontal="center" vertical="center"/>
    </xf>
    <xf numFmtId="0" fontId="31" fillId="0" borderId="31" xfId="0" applyFont="1" applyBorder="1" applyProtection="1"/>
    <xf numFmtId="0" fontId="31" fillId="0" borderId="64" xfId="0" applyFont="1" applyBorder="1" applyAlignment="1" applyProtection="1">
      <alignment horizontal="center"/>
    </xf>
    <xf numFmtId="0" fontId="31" fillId="0" borderId="54" xfId="0" applyFont="1" applyBorder="1" applyAlignment="1" applyProtection="1">
      <alignment horizontal="center"/>
    </xf>
    <xf numFmtId="0" fontId="31" fillId="0" borderId="35" xfId="0" applyFont="1" applyBorder="1" applyAlignment="1" applyProtection="1">
      <alignment horizontal="center" vertical="center" wrapText="1"/>
    </xf>
    <xf numFmtId="0" fontId="31" fillId="0" borderId="0" xfId="0" applyFont="1" applyBorder="1" applyAlignment="1" applyProtection="1">
      <alignment horizontal="center" vertical="center" wrapText="1"/>
    </xf>
    <xf numFmtId="0" fontId="31" fillId="0" borderId="32" xfId="0" applyFont="1" applyBorder="1" applyAlignment="1" applyProtection="1">
      <alignment horizontal="center" vertical="center" wrapText="1"/>
    </xf>
    <xf numFmtId="0" fontId="31" fillId="0" borderId="2"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51" xfId="0" applyFont="1" applyBorder="1" applyAlignment="1" applyProtection="1">
      <alignment horizontal="center" vertical="center" wrapText="1"/>
    </xf>
    <xf numFmtId="164" fontId="28" fillId="5" borderId="13" xfId="1" applyFont="1" applyFill="1" applyBorder="1" applyAlignment="1" applyProtection="1">
      <alignment horizontal="center" vertical="center"/>
    </xf>
    <xf numFmtId="164" fontId="28" fillId="5" borderId="5" xfId="1" applyFont="1" applyFill="1" applyBorder="1" applyAlignment="1" applyProtection="1">
      <alignment horizontal="center" vertical="center"/>
    </xf>
    <xf numFmtId="164" fontId="28" fillId="5" borderId="6" xfId="1" applyFont="1" applyFill="1" applyBorder="1" applyAlignment="1" applyProtection="1">
      <alignment horizontal="center" vertical="center"/>
    </xf>
    <xf numFmtId="0" fontId="31" fillId="0" borderId="19" xfId="0" applyFont="1" applyBorder="1" applyAlignment="1" applyProtection="1">
      <alignment horizontal="center" vertical="top"/>
    </xf>
    <xf numFmtId="0" fontId="31" fillId="0" borderId="37" xfId="0" applyFont="1" applyBorder="1" applyAlignment="1" applyProtection="1">
      <alignment horizontal="center" vertical="top"/>
    </xf>
    <xf numFmtId="0" fontId="31" fillId="0" borderId="51" xfId="0" applyFont="1" applyBorder="1" applyAlignment="1" applyProtection="1">
      <alignment horizontal="center" vertical="top"/>
    </xf>
    <xf numFmtId="0" fontId="31" fillId="0" borderId="53" xfId="0" applyFont="1" applyBorder="1" applyAlignment="1" applyProtection="1">
      <alignment horizontal="center" textRotation="90"/>
    </xf>
    <xf numFmtId="0" fontId="31" fillId="0" borderId="60" xfId="0" applyFont="1" applyBorder="1" applyAlignment="1" applyProtection="1">
      <alignment horizontal="center" textRotation="90"/>
    </xf>
    <xf numFmtId="0" fontId="31" fillId="0" borderId="49" xfId="0" applyFont="1" applyBorder="1" applyAlignment="1" applyProtection="1">
      <alignment horizontal="center" textRotation="90" wrapText="1"/>
    </xf>
    <xf numFmtId="0" fontId="31" fillId="0" borderId="59" xfId="0" applyFont="1" applyBorder="1" applyAlignment="1" applyProtection="1">
      <alignment horizontal="center" textRotation="90" wrapText="1"/>
    </xf>
    <xf numFmtId="0" fontId="31" fillId="0" borderId="54" xfId="0" applyFont="1" applyBorder="1" applyAlignment="1" applyProtection="1">
      <alignment horizontal="center" textRotation="90" wrapText="1"/>
    </xf>
    <xf numFmtId="0" fontId="31" fillId="0" borderId="60" xfId="0" applyFont="1" applyBorder="1" applyAlignment="1" applyProtection="1">
      <alignment horizontal="center" textRotation="90" wrapText="1"/>
    </xf>
    <xf numFmtId="0" fontId="31" fillId="0" borderId="19" xfId="0" applyFont="1" applyBorder="1" applyAlignment="1" applyProtection="1">
      <alignment horizontal="center"/>
    </xf>
    <xf numFmtId="0" fontId="31" fillId="0" borderId="37" xfId="0" applyFont="1" applyBorder="1" applyAlignment="1" applyProtection="1">
      <alignment horizontal="center"/>
    </xf>
    <xf numFmtId="0" fontId="31" fillId="0" borderId="51" xfId="0" applyFont="1" applyBorder="1" applyAlignment="1" applyProtection="1">
      <alignment horizontal="center"/>
    </xf>
    <xf numFmtId="0" fontId="31" fillId="0" borderId="55" xfId="0" applyFont="1" applyBorder="1" applyAlignment="1" applyProtection="1">
      <alignment horizontal="center" textRotation="90"/>
    </xf>
    <xf numFmtId="0" fontId="31" fillId="0" borderId="62" xfId="0" applyFont="1" applyBorder="1" applyAlignment="1" applyProtection="1">
      <alignment horizontal="center" textRotation="90"/>
    </xf>
    <xf numFmtId="0" fontId="39" fillId="0" borderId="22" xfId="2" applyFont="1" applyBorder="1" applyAlignment="1" applyProtection="1">
      <alignment horizontal="left" vertical="center"/>
      <protection locked="0"/>
    </xf>
    <xf numFmtId="0" fontId="39" fillId="0" borderId="39" xfId="2" applyFont="1" applyBorder="1" applyAlignment="1" applyProtection="1">
      <alignment horizontal="left" vertical="center"/>
      <protection locked="0"/>
    </xf>
    <xf numFmtId="0" fontId="39" fillId="0" borderId="43" xfId="2" applyFont="1" applyBorder="1" applyAlignment="1" applyProtection="1">
      <alignment horizontal="left" vertical="center"/>
      <protection locked="0"/>
    </xf>
    <xf numFmtId="0" fontId="31" fillId="0" borderId="45" xfId="0" applyFont="1" applyBorder="1" applyAlignment="1" applyProtection="1">
      <alignment horizontal="center" textRotation="90"/>
    </xf>
    <xf numFmtId="0" fontId="31" fillId="0" borderId="7" xfId="0" applyFont="1" applyBorder="1" applyAlignment="1" applyProtection="1">
      <alignment horizontal="center" textRotation="90"/>
    </xf>
    <xf numFmtId="0" fontId="31" fillId="0" borderId="47" xfId="0" applyFont="1" applyBorder="1" applyAlignment="1" applyProtection="1">
      <alignment horizontal="center" textRotation="90"/>
    </xf>
    <xf numFmtId="0" fontId="31" fillId="0" borderId="35" xfId="0" applyFont="1" applyBorder="1" applyAlignment="1" applyProtection="1">
      <alignment horizontal="center" textRotation="90"/>
    </xf>
    <xf numFmtId="0" fontId="31" fillId="0" borderId="0" xfId="0" applyFont="1" applyBorder="1" applyAlignment="1" applyProtection="1">
      <alignment horizontal="center" textRotation="90"/>
    </xf>
    <xf numFmtId="0" fontId="31" fillId="0" borderId="36" xfId="0" applyFont="1" applyBorder="1" applyAlignment="1" applyProtection="1">
      <alignment horizontal="center" textRotation="90"/>
    </xf>
    <xf numFmtId="0" fontId="31" fillId="0" borderId="46" xfId="0" applyFont="1" applyBorder="1" applyAlignment="1" applyProtection="1">
      <alignment horizontal="center" textRotation="90"/>
    </xf>
    <xf numFmtId="0" fontId="31" fillId="0" borderId="4" xfId="0" applyFont="1" applyBorder="1" applyAlignment="1" applyProtection="1">
      <alignment horizontal="center" textRotation="90"/>
    </xf>
    <xf numFmtId="0" fontId="31" fillId="0" borderId="48" xfId="0" applyFont="1" applyBorder="1" applyAlignment="1" applyProtection="1">
      <alignment horizontal="center" textRotation="90"/>
    </xf>
    <xf numFmtId="0" fontId="21" fillId="5" borderId="13" xfId="2" applyFont="1" applyFill="1" applyBorder="1" applyAlignment="1">
      <alignment horizontal="center"/>
    </xf>
    <xf numFmtId="0" fontId="21" fillId="5" borderId="5" xfId="2" applyFont="1" applyFill="1" applyBorder="1" applyAlignment="1">
      <alignment horizontal="center"/>
    </xf>
    <xf numFmtId="0" fontId="21" fillId="5" borderId="6" xfId="2" applyFont="1" applyFill="1" applyBorder="1" applyAlignment="1">
      <alignment horizontal="center"/>
    </xf>
    <xf numFmtId="0" fontId="12" fillId="0" borderId="2" xfId="2" applyFont="1" applyBorder="1" applyAlignment="1">
      <alignment horizontal="center" vertical="center"/>
    </xf>
    <xf numFmtId="0" fontId="12" fillId="0" borderId="37" xfId="2" applyFont="1" applyBorder="1" applyAlignment="1">
      <alignment horizontal="center" vertical="center"/>
    </xf>
    <xf numFmtId="0" fontId="12" fillId="0" borderId="51" xfId="2" applyFont="1" applyBorder="1" applyAlignment="1">
      <alignment horizontal="center" vertical="center"/>
    </xf>
    <xf numFmtId="165" fontId="20" fillId="0" borderId="2" xfId="2" applyNumberFormat="1" applyFont="1" applyBorder="1" applyAlignment="1">
      <alignment horizontal="center" vertical="center"/>
    </xf>
    <xf numFmtId="165" fontId="20" fillId="0" borderId="37" xfId="2" applyNumberFormat="1" applyFont="1" applyBorder="1" applyAlignment="1">
      <alignment horizontal="center" vertical="center"/>
    </xf>
    <xf numFmtId="165" fontId="20" fillId="0" borderId="51" xfId="2" applyNumberFormat="1" applyFont="1" applyBorder="1" applyAlignment="1">
      <alignment horizontal="center" vertical="center"/>
    </xf>
    <xf numFmtId="0" fontId="12" fillId="0" borderId="28" xfId="2" applyFont="1" applyBorder="1" applyAlignment="1">
      <alignment horizontal="center" vertical="center"/>
    </xf>
    <xf numFmtId="0" fontId="12" fillId="0" borderId="40" xfId="2" applyFont="1" applyBorder="1" applyAlignment="1">
      <alignment horizontal="center" vertical="center"/>
    </xf>
    <xf numFmtId="0" fontId="12" fillId="0" borderId="44" xfId="2" applyFont="1" applyBorder="1" applyAlignment="1">
      <alignment horizontal="center" vertical="center"/>
    </xf>
    <xf numFmtId="165" fontId="4" fillId="0" borderId="28" xfId="2" applyNumberFormat="1" applyFont="1" applyBorder="1" applyAlignment="1">
      <alignment horizontal="center" vertical="center"/>
    </xf>
    <xf numFmtId="165" fontId="4" fillId="0" borderId="40" xfId="2" applyNumberFormat="1" applyFont="1" applyBorder="1" applyAlignment="1">
      <alignment horizontal="center" vertical="center"/>
    </xf>
    <xf numFmtId="165" fontId="4" fillId="0" borderId="44" xfId="2" applyNumberFormat="1" applyFont="1" applyBorder="1" applyAlignment="1">
      <alignment horizontal="center" vertical="center"/>
    </xf>
    <xf numFmtId="0" fontId="3" fillId="5" borderId="70" xfId="2" applyFont="1" applyFill="1" applyBorder="1" applyAlignment="1">
      <alignment horizontal="center"/>
    </xf>
    <xf numFmtId="0" fontId="3" fillId="5" borderId="29" xfId="2" applyFont="1" applyFill="1" applyBorder="1" applyAlignment="1">
      <alignment horizontal="center"/>
    </xf>
    <xf numFmtId="0" fontId="3" fillId="5" borderId="65" xfId="2" applyFont="1" applyFill="1" applyBorder="1" applyAlignment="1">
      <alignment horizontal="center"/>
    </xf>
    <xf numFmtId="0" fontId="3" fillId="5" borderId="14" xfId="2" applyFont="1" applyFill="1" applyBorder="1" applyAlignment="1">
      <alignment horizontal="center"/>
    </xf>
    <xf numFmtId="0" fontId="3" fillId="5" borderId="4" xfId="2" applyFont="1" applyFill="1" applyBorder="1" applyAlignment="1">
      <alignment horizontal="center"/>
    </xf>
    <xf numFmtId="0" fontId="3" fillId="5" borderId="11" xfId="2" applyFont="1" applyFill="1" applyBorder="1" applyAlignment="1">
      <alignment horizontal="center"/>
    </xf>
    <xf numFmtId="0" fontId="26" fillId="0" borderId="13" xfId="2" applyFont="1" applyBorder="1" applyAlignment="1" applyProtection="1">
      <alignment horizontal="center" vertical="center"/>
    </xf>
    <xf numFmtId="0" fontId="26" fillId="0" borderId="5" xfId="2" applyFont="1" applyBorder="1" applyAlignment="1" applyProtection="1">
      <alignment horizontal="center" vertical="center"/>
    </xf>
    <xf numFmtId="0" fontId="26" fillId="0" borderId="5" xfId="2" applyFont="1" applyBorder="1" applyAlignment="1" applyProtection="1">
      <alignment horizontal="center" vertical="center"/>
      <protection locked="0"/>
    </xf>
    <xf numFmtId="0" fontId="26" fillId="0" borderId="6" xfId="2" applyFont="1" applyBorder="1" applyAlignment="1" applyProtection="1">
      <alignment horizontal="center" vertical="center"/>
      <protection locked="0"/>
    </xf>
    <xf numFmtId="0" fontId="31" fillId="0" borderId="45" xfId="0" applyFont="1" applyBorder="1" applyAlignment="1" applyProtection="1">
      <alignment horizontal="center" vertical="center" wrapText="1"/>
    </xf>
    <xf numFmtId="0" fontId="31" fillId="0" borderId="7" xfId="0" applyFont="1" applyBorder="1" applyAlignment="1" applyProtection="1">
      <alignment horizontal="center" vertical="center" wrapText="1"/>
    </xf>
    <xf numFmtId="0" fontId="31" fillId="0" borderId="47" xfId="0" applyFont="1" applyBorder="1" applyAlignment="1" applyProtection="1">
      <alignment horizontal="center" vertical="center" wrapText="1"/>
    </xf>
    <xf numFmtId="0" fontId="31" fillId="0" borderId="38" xfId="0" applyFont="1" applyBorder="1" applyAlignment="1" applyProtection="1">
      <alignment horizontal="center" vertical="center" wrapText="1"/>
    </xf>
    <xf numFmtId="0" fontId="9" fillId="0" borderId="40" xfId="2" applyFont="1" applyBorder="1" applyAlignment="1">
      <alignment horizontal="left" vertical="center"/>
    </xf>
    <xf numFmtId="0" fontId="27" fillId="0" borderId="0" xfId="0" applyFont="1" applyBorder="1" applyAlignment="1">
      <alignment horizontal="center"/>
    </xf>
    <xf numFmtId="0" fontId="44" fillId="0" borderId="22" xfId="0" applyFont="1" applyBorder="1" applyAlignment="1" applyProtection="1">
      <alignment horizontal="center" vertical="center"/>
      <protection locked="0"/>
    </xf>
    <xf numFmtId="0" fontId="44" fillId="0" borderId="43" xfId="0" applyFont="1" applyBorder="1" applyAlignment="1" applyProtection="1">
      <alignment horizontal="center" vertical="center"/>
      <protection locked="0"/>
    </xf>
    <xf numFmtId="165" fontId="39" fillId="0" borderId="22" xfId="2" applyNumberFormat="1" applyFont="1" applyBorder="1" applyAlignment="1" applyProtection="1">
      <alignment horizontal="left" vertical="center"/>
      <protection locked="0"/>
    </xf>
    <xf numFmtId="165" fontId="39" fillId="0" borderId="39" xfId="2" applyNumberFormat="1" applyFont="1" applyBorder="1" applyAlignment="1" applyProtection="1">
      <alignment horizontal="left" vertical="center"/>
      <protection locked="0"/>
    </xf>
    <xf numFmtId="165" fontId="39" fillId="0" borderId="43" xfId="2" applyNumberFormat="1" applyFont="1" applyBorder="1" applyAlignment="1" applyProtection="1">
      <alignment horizontal="left" vertical="center"/>
      <protection locked="0"/>
    </xf>
    <xf numFmtId="0" fontId="39" fillId="0" borderId="65" xfId="2" applyFont="1" applyBorder="1" applyAlignment="1" applyProtection="1">
      <alignment horizontal="left" vertical="center"/>
      <protection locked="0"/>
    </xf>
    <xf numFmtId="0" fontId="39" fillId="0" borderId="41" xfId="2" applyFont="1" applyBorder="1" applyAlignment="1" applyProtection="1">
      <alignment horizontal="left" vertical="center"/>
      <protection locked="0"/>
    </xf>
    <xf numFmtId="0" fontId="39" fillId="0" borderId="34" xfId="2" applyFont="1" applyBorder="1" applyAlignment="1" applyProtection="1">
      <alignment horizontal="left" vertical="center"/>
      <protection locked="0"/>
    </xf>
    <xf numFmtId="0" fontId="48" fillId="4" borderId="12" xfId="0" applyFont="1" applyFill="1" applyBorder="1" applyAlignment="1">
      <alignment horizontal="center" vertical="center" wrapText="1"/>
    </xf>
    <xf numFmtId="0" fontId="48" fillId="4" borderId="7" xfId="0" applyFont="1" applyFill="1" applyBorder="1" applyAlignment="1">
      <alignment horizontal="center" vertical="center" wrapText="1"/>
    </xf>
    <xf numFmtId="0" fontId="48" fillId="4" borderId="8" xfId="0" applyFont="1" applyFill="1" applyBorder="1" applyAlignment="1">
      <alignment horizontal="center" vertical="center" wrapText="1"/>
    </xf>
    <xf numFmtId="0" fontId="48" fillId="4" borderId="10" xfId="0" applyFont="1" applyFill="1" applyBorder="1" applyAlignment="1">
      <alignment horizontal="center" vertical="center" wrapText="1"/>
    </xf>
    <xf numFmtId="0" fontId="48" fillId="4" borderId="0" xfId="0" applyFont="1" applyFill="1" applyBorder="1" applyAlignment="1">
      <alignment horizontal="center" vertical="center" wrapText="1"/>
    </xf>
    <xf numFmtId="0" fontId="48" fillId="4" borderId="32" xfId="0" applyFont="1" applyFill="1" applyBorder="1" applyAlignment="1">
      <alignment horizontal="center" vertical="center" wrapText="1"/>
    </xf>
    <xf numFmtId="0" fontId="48" fillId="4" borderId="14" xfId="0" applyFont="1" applyFill="1" applyBorder="1" applyAlignment="1">
      <alignment horizontal="center" vertical="center" wrapText="1"/>
    </xf>
    <xf numFmtId="0" fontId="48" fillId="4" borderId="4" xfId="0" applyFont="1" applyFill="1" applyBorder="1" applyAlignment="1">
      <alignment horizontal="center" vertical="center" wrapText="1"/>
    </xf>
    <xf numFmtId="0" fontId="48" fillId="4" borderId="11" xfId="0" applyFont="1" applyFill="1" applyBorder="1" applyAlignment="1">
      <alignment horizontal="center" vertical="center" wrapText="1"/>
    </xf>
    <xf numFmtId="0" fontId="0" fillId="0" borderId="12"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horizontal="center"/>
    </xf>
    <xf numFmtId="0" fontId="0" fillId="0" borderId="32" xfId="0" applyFont="1" applyBorder="1" applyAlignment="1">
      <alignment horizontal="center"/>
    </xf>
    <xf numFmtId="0" fontId="0" fillId="0" borderId="14" xfId="0" applyFont="1" applyBorder="1" applyAlignment="1">
      <alignment horizontal="center"/>
    </xf>
    <xf numFmtId="0" fontId="0" fillId="0" borderId="4" xfId="0" applyFont="1" applyBorder="1" applyAlignment="1">
      <alignment horizontal="center"/>
    </xf>
    <xf numFmtId="0" fontId="0" fillId="0" borderId="11" xfId="0" applyFont="1" applyBorder="1" applyAlignment="1">
      <alignment horizontal="center"/>
    </xf>
    <xf numFmtId="1" fontId="12" fillId="0" borderId="22" xfId="0" applyNumberFormat="1" applyFont="1" applyFill="1" applyBorder="1" applyAlignment="1" applyProtection="1">
      <alignment horizontal="left" vertical="center"/>
      <protection locked="0"/>
    </xf>
    <xf numFmtId="1" fontId="12" fillId="0" borderId="39" xfId="0" applyNumberFormat="1" applyFont="1" applyFill="1" applyBorder="1" applyAlignment="1" applyProtection="1">
      <alignment horizontal="left" vertical="center"/>
      <protection locked="0"/>
    </xf>
    <xf numFmtId="1" fontId="12" fillId="0" borderId="43" xfId="0" applyNumberFormat="1" applyFont="1" applyFill="1" applyBorder="1" applyAlignment="1" applyProtection="1">
      <alignment horizontal="left" vertical="center"/>
      <protection locked="0"/>
    </xf>
    <xf numFmtId="0" fontId="31" fillId="0" borderId="13" xfId="0" applyFont="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31" fillId="0" borderId="6"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7" fillId="0" borderId="32" xfId="0" applyFont="1" applyBorder="1" applyAlignment="1">
      <alignment horizontal="center" vertical="center"/>
    </xf>
    <xf numFmtId="0" fontId="31" fillId="0" borderId="12" xfId="0" applyFont="1" applyBorder="1" applyAlignment="1" applyProtection="1">
      <alignment horizontal="center" textRotation="90"/>
    </xf>
    <xf numFmtId="0" fontId="31" fillId="0" borderId="8" xfId="0" applyFont="1" applyBorder="1" applyAlignment="1" applyProtection="1">
      <alignment horizontal="center" textRotation="90"/>
    </xf>
    <xf numFmtId="0" fontId="31" fillId="0" borderId="10" xfId="0" applyFont="1" applyBorder="1" applyAlignment="1" applyProtection="1">
      <alignment horizontal="center" textRotation="90"/>
    </xf>
    <xf numFmtId="0" fontId="31" fillId="0" borderId="32" xfId="0" applyFont="1" applyBorder="1" applyAlignment="1" applyProtection="1">
      <alignment horizontal="center" textRotation="90"/>
    </xf>
    <xf numFmtId="0" fontId="31" fillId="0" borderId="14" xfId="0" applyFont="1" applyBorder="1" applyAlignment="1" applyProtection="1">
      <alignment horizontal="center" textRotation="90"/>
    </xf>
    <xf numFmtId="0" fontId="31" fillId="0" borderId="11" xfId="0" applyFont="1" applyBorder="1" applyAlignment="1" applyProtection="1">
      <alignment horizontal="center" textRotation="90"/>
    </xf>
    <xf numFmtId="0" fontId="31" fillId="0" borderId="35"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36" xfId="0" applyFont="1" applyFill="1" applyBorder="1" applyAlignment="1" applyProtection="1">
      <alignment horizontal="center" vertical="center" wrapText="1"/>
    </xf>
    <xf numFmtId="0" fontId="7" fillId="0" borderId="20" xfId="0" applyFont="1" applyBorder="1" applyAlignment="1">
      <alignment horizontal="center" vertical="center"/>
    </xf>
    <xf numFmtId="0" fontId="31" fillId="0" borderId="64" xfId="0" applyFont="1" applyBorder="1" applyAlignment="1" applyProtection="1">
      <alignment horizontal="center" textRotation="90"/>
    </xf>
    <xf numFmtId="0" fontId="31" fillId="0" borderId="54" xfId="0" applyFont="1" applyBorder="1" applyAlignment="1" applyProtection="1">
      <alignment horizontal="center" textRotation="90"/>
    </xf>
    <xf numFmtId="0" fontId="31" fillId="0" borderId="63" xfId="0" applyFont="1" applyBorder="1" applyAlignment="1" applyProtection="1">
      <alignment horizontal="center" textRotation="90"/>
    </xf>
    <xf numFmtId="0" fontId="31" fillId="0" borderId="50" xfId="0" applyFont="1" applyBorder="1" applyAlignment="1" applyProtection="1">
      <alignment horizontal="center" textRotation="90"/>
    </xf>
    <xf numFmtId="0" fontId="31" fillId="0" borderId="13" xfId="0" applyFont="1" applyBorder="1" applyAlignment="1" applyProtection="1">
      <alignment horizontal="center" vertical="center"/>
    </xf>
    <xf numFmtId="0" fontId="31" fillId="0" borderId="5" xfId="0" applyFont="1" applyBorder="1" applyAlignment="1" applyProtection="1">
      <alignment horizontal="center" vertical="center"/>
    </xf>
    <xf numFmtId="0" fontId="31" fillId="0" borderId="6" xfId="0" applyFont="1" applyBorder="1" applyAlignment="1" applyProtection="1">
      <alignment horizontal="center" vertical="center"/>
    </xf>
    <xf numFmtId="0" fontId="44" fillId="0" borderId="65" xfId="0" applyFont="1" applyBorder="1" applyAlignment="1" applyProtection="1">
      <alignment horizontal="center" vertical="center"/>
      <protection locked="0"/>
    </xf>
    <xf numFmtId="0" fontId="44" fillId="0" borderId="41" xfId="0" applyFont="1" applyBorder="1" applyAlignment="1" applyProtection="1">
      <alignment horizontal="center" vertical="center"/>
      <protection locked="0"/>
    </xf>
    <xf numFmtId="0" fontId="44" fillId="0" borderId="66" xfId="0" applyFont="1" applyBorder="1" applyAlignment="1" applyProtection="1">
      <alignment horizontal="center" vertical="center"/>
      <protection locked="0"/>
    </xf>
    <xf numFmtId="0" fontId="44" fillId="0" borderId="39" xfId="0" applyFont="1" applyBorder="1" applyAlignment="1" applyProtection="1">
      <alignment horizontal="center" vertical="center"/>
      <protection locked="0"/>
    </xf>
    <xf numFmtId="0" fontId="44" fillId="0" borderId="42"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31" fillId="0" borderId="28" xfId="0" applyFont="1" applyBorder="1" applyAlignment="1" applyProtection="1">
      <alignment horizontal="center" textRotation="90"/>
    </xf>
    <xf numFmtId="0" fontId="31" fillId="0" borderId="44" xfId="0" applyFont="1" applyBorder="1" applyAlignment="1" applyProtection="1">
      <alignment horizontal="center" textRotation="90"/>
    </xf>
    <xf numFmtId="0" fontId="44" fillId="0" borderId="34" xfId="0" applyFont="1" applyBorder="1" applyAlignment="1" applyProtection="1">
      <alignment horizontal="center" vertical="center"/>
      <protection locked="0"/>
    </xf>
    <xf numFmtId="0" fontId="31" fillId="0" borderId="2" xfId="0" applyFont="1" applyBorder="1" applyProtection="1"/>
    <xf numFmtId="0" fontId="31" fillId="0" borderId="12" xfId="0" applyFont="1" applyBorder="1" applyAlignment="1">
      <alignment horizontal="center" vertical="center" wrapText="1"/>
    </xf>
    <xf numFmtId="0" fontId="31" fillId="0" borderId="80" xfId="0" applyFont="1" applyBorder="1" applyAlignment="1">
      <alignment horizontal="center" vertical="center" wrapText="1"/>
    </xf>
    <xf numFmtId="0" fontId="31" fillId="0" borderId="30" xfId="0" applyFont="1" applyFill="1" applyBorder="1" applyAlignment="1">
      <alignment horizontal="left"/>
    </xf>
    <xf numFmtId="0" fontId="31" fillId="0" borderId="3" xfId="0" applyFont="1" applyFill="1" applyBorder="1" applyAlignment="1">
      <alignment horizontal="left"/>
    </xf>
    <xf numFmtId="0" fontId="31" fillId="0" borderId="31" xfId="0" applyFont="1" applyFill="1" applyBorder="1" applyAlignment="1">
      <alignment horizontal="left"/>
    </xf>
    <xf numFmtId="0" fontId="30" fillId="0" borderId="81" xfId="0" applyFont="1" applyBorder="1" applyAlignment="1">
      <alignment horizontal="center"/>
    </xf>
    <xf numFmtId="0" fontId="30" fillId="0" borderId="82" xfId="0" applyFont="1" applyBorder="1" applyAlignment="1">
      <alignment horizontal="center"/>
    </xf>
    <xf numFmtId="0" fontId="28" fillId="0" borderId="33" xfId="0" applyFont="1" applyBorder="1" applyAlignment="1">
      <alignment horizontal="left"/>
    </xf>
    <xf numFmtId="0" fontId="28" fillId="0" borderId="41" xfId="0" applyFont="1" applyBorder="1" applyAlignment="1">
      <alignment horizontal="left"/>
    </xf>
    <xf numFmtId="0" fontId="28" fillId="0" borderId="34" xfId="0" applyFont="1" applyBorder="1" applyAlignment="1">
      <alignment horizontal="left"/>
    </xf>
    <xf numFmtId="0" fontId="7" fillId="0" borderId="21" xfId="0" applyFont="1" applyBorder="1" applyAlignment="1">
      <alignment horizontal="center" vertical="center"/>
    </xf>
    <xf numFmtId="0" fontId="7" fillId="0" borderId="33" xfId="0" applyFont="1" applyBorder="1" applyAlignment="1">
      <alignment horizontal="center" vertical="center"/>
    </xf>
    <xf numFmtId="0" fontId="31" fillId="0" borderId="8" xfId="0" applyFont="1" applyBorder="1" applyAlignment="1" applyProtection="1">
      <alignment horizontal="center" wrapText="1"/>
    </xf>
    <xf numFmtId="0" fontId="31" fillId="0" borderId="32" xfId="0" applyFont="1" applyBorder="1" applyAlignment="1" applyProtection="1">
      <alignment horizontal="center" wrapText="1"/>
    </xf>
    <xf numFmtId="0" fontId="31" fillId="0" borderId="30" xfId="0" applyFont="1" applyBorder="1" applyProtection="1"/>
    <xf numFmtId="0" fontId="31" fillId="0" borderId="23" xfId="0" applyFont="1" applyBorder="1" applyAlignment="1">
      <alignment horizontal="left" vertical="center"/>
    </xf>
    <xf numFmtId="0" fontId="31" fillId="0" borderId="1" xfId="0" applyFont="1" applyBorder="1" applyAlignment="1">
      <alignment horizontal="left" vertical="center"/>
    </xf>
    <xf numFmtId="0" fontId="31" fillId="0" borderId="24" xfId="0" applyFont="1" applyBorder="1" applyAlignment="1">
      <alignment horizontal="left" vertical="center"/>
    </xf>
    <xf numFmtId="0" fontId="31" fillId="0" borderId="14" xfId="0" applyFont="1" applyBorder="1" applyAlignment="1">
      <alignment horizontal="center" vertical="center" wrapText="1"/>
    </xf>
    <xf numFmtId="0" fontId="44" fillId="0" borderId="28" xfId="0" applyFont="1" applyBorder="1" applyAlignment="1" applyProtection="1">
      <alignment horizontal="center" vertical="center"/>
      <protection locked="0"/>
    </xf>
    <xf numFmtId="0" fontId="44" fillId="0" borderId="44" xfId="0" applyFont="1" applyBorder="1" applyAlignment="1" applyProtection="1">
      <alignment horizontal="center" vertical="center"/>
      <protection locked="0"/>
    </xf>
    <xf numFmtId="0" fontId="31" fillId="0" borderId="12"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27" fillId="0" borderId="0" xfId="0" applyFont="1" applyBorder="1" applyAlignment="1">
      <alignment horizontal="left"/>
    </xf>
    <xf numFmtId="0" fontId="27" fillId="0" borderId="0" xfId="0" applyFont="1" applyFill="1" applyBorder="1" applyAlignment="1">
      <alignment horizontal="center" vertical="center"/>
    </xf>
    <xf numFmtId="0" fontId="7" fillId="0" borderId="26" xfId="0" applyFont="1" applyBorder="1" applyAlignment="1" applyProtection="1">
      <alignment horizontal="center" vertical="center"/>
      <protection locked="0"/>
    </xf>
    <xf numFmtId="0" fontId="44" fillId="0" borderId="40" xfId="0" applyFont="1" applyBorder="1" applyAlignment="1" applyProtection="1">
      <alignment horizontal="center" vertical="center"/>
      <protection locked="0"/>
    </xf>
    <xf numFmtId="0" fontId="44" fillId="0" borderId="69" xfId="0" applyFont="1" applyBorder="1" applyAlignment="1" applyProtection="1">
      <alignment horizontal="center" vertical="center"/>
      <protection locked="0"/>
    </xf>
    <xf numFmtId="0" fontId="31" fillId="0" borderId="19"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20" xfId="0" applyFont="1" applyBorder="1" applyAlignment="1">
      <alignment horizontal="center"/>
    </xf>
    <xf numFmtId="0" fontId="31" fillId="0" borderId="39" xfId="0" applyFont="1" applyBorder="1" applyAlignment="1">
      <alignment horizontal="center"/>
    </xf>
    <xf numFmtId="0" fontId="31" fillId="0" borderId="42" xfId="0" applyFont="1" applyBorder="1" applyAlignment="1">
      <alignment horizontal="center"/>
    </xf>
    <xf numFmtId="0" fontId="31" fillId="0" borderId="78" xfId="0" applyFont="1" applyBorder="1" applyAlignment="1">
      <alignment horizontal="center"/>
    </xf>
    <xf numFmtId="0" fontId="31" fillId="0" borderId="75" xfId="0" applyFont="1" applyBorder="1" applyAlignment="1">
      <alignment horizontal="center"/>
    </xf>
    <xf numFmtId="0" fontId="31" fillId="0" borderId="76" xfId="0" applyFont="1" applyBorder="1" applyAlignment="1">
      <alignment horizontal="center"/>
    </xf>
    <xf numFmtId="0" fontId="31" fillId="0" borderId="33" xfId="0" applyFont="1" applyBorder="1" applyAlignment="1">
      <alignment horizontal="center"/>
    </xf>
    <xf numFmtId="0" fontId="31" fillId="0" borderId="41" xfId="0" applyFont="1" applyBorder="1" applyAlignment="1">
      <alignment horizontal="center"/>
    </xf>
    <xf numFmtId="0" fontId="31" fillId="0" borderId="66" xfId="0" applyFont="1" applyBorder="1" applyAlignment="1">
      <alignment horizontal="center"/>
    </xf>
    <xf numFmtId="0" fontId="31" fillId="0" borderId="23" xfId="0" applyFont="1" applyFill="1" applyBorder="1" applyAlignment="1">
      <alignment horizontal="left" vertical="center"/>
    </xf>
    <xf numFmtId="0" fontId="31" fillId="0" borderId="1" xfId="0" applyFont="1" applyFill="1" applyBorder="1" applyAlignment="1">
      <alignment horizontal="left" vertical="center"/>
    </xf>
    <xf numFmtId="0" fontId="31" fillId="0" borderId="24" xfId="0" applyFont="1" applyFill="1" applyBorder="1" applyAlignment="1">
      <alignment horizontal="left" vertical="center"/>
    </xf>
    <xf numFmtId="0" fontId="31" fillId="0" borderId="81" xfId="0" applyFont="1" applyBorder="1" applyAlignment="1">
      <alignment horizontal="left"/>
    </xf>
    <xf numFmtId="0" fontId="31" fillId="0" borderId="82" xfId="0" applyFont="1" applyBorder="1" applyAlignment="1">
      <alignment horizontal="left"/>
    </xf>
    <xf numFmtId="0" fontId="31" fillId="0" borderId="79" xfId="0" applyFont="1" applyBorder="1" applyAlignment="1">
      <alignment horizontal="left"/>
    </xf>
    <xf numFmtId="0" fontId="31" fillId="0" borderId="13" xfId="0" applyFont="1" applyBorder="1" applyAlignment="1">
      <alignment horizontal="center"/>
    </xf>
    <xf numFmtId="0" fontId="31" fillId="0" borderId="5" xfId="0" applyFont="1" applyBorder="1" applyAlignment="1">
      <alignment horizontal="center"/>
    </xf>
    <xf numFmtId="0" fontId="31" fillId="0" borderId="6" xfId="0" applyFont="1" applyBorder="1" applyAlignment="1">
      <alignment horizontal="center"/>
    </xf>
    <xf numFmtId="0" fontId="33" fillId="0" borderId="10"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32" xfId="0" applyFont="1" applyBorder="1" applyAlignment="1" applyProtection="1">
      <alignment horizontal="center" vertical="center" wrapText="1"/>
      <protection locked="0"/>
    </xf>
    <xf numFmtId="0" fontId="31" fillId="0" borderId="25" xfId="0" applyFont="1" applyBorder="1" applyAlignment="1">
      <alignment horizontal="left" vertical="center"/>
    </xf>
    <xf numFmtId="0" fontId="31" fillId="0" borderId="26" xfId="0" applyFont="1" applyBorder="1" applyAlignment="1">
      <alignment horizontal="left" vertical="center"/>
    </xf>
    <xf numFmtId="0" fontId="31" fillId="0" borderId="27" xfId="0" applyFont="1" applyBorder="1" applyAlignment="1">
      <alignment horizontal="left" vertical="center"/>
    </xf>
    <xf numFmtId="0" fontId="31" fillId="0" borderId="21" xfId="0" applyFont="1" applyFill="1" applyBorder="1" applyAlignment="1">
      <alignment horizontal="left" vertical="center"/>
    </xf>
    <xf numFmtId="0" fontId="31" fillId="0" borderId="40" xfId="0" applyFont="1" applyFill="1" applyBorder="1" applyAlignment="1">
      <alignment horizontal="left" vertical="center"/>
    </xf>
    <xf numFmtId="0" fontId="31" fillId="0" borderId="69" xfId="0" applyFont="1" applyFill="1" applyBorder="1" applyAlignment="1">
      <alignment horizontal="left" vertical="center"/>
    </xf>
    <xf numFmtId="0" fontId="31" fillId="0" borderId="20" xfId="0" applyFont="1" applyFill="1" applyBorder="1" applyAlignment="1">
      <alignment horizontal="left" vertical="center"/>
    </xf>
    <xf numFmtId="0" fontId="31" fillId="0" borderId="39" xfId="0" applyFont="1" applyFill="1" applyBorder="1" applyAlignment="1">
      <alignment horizontal="left" vertical="center"/>
    </xf>
    <xf numFmtId="0" fontId="31" fillId="0" borderId="42" xfId="0" applyFont="1" applyFill="1" applyBorder="1" applyAlignment="1">
      <alignment horizontal="left" vertical="center"/>
    </xf>
    <xf numFmtId="0" fontId="31" fillId="0" borderId="33" xfId="0" applyFont="1" applyBorder="1" applyAlignment="1">
      <alignment horizontal="left" vertical="center"/>
    </xf>
    <xf numFmtId="0" fontId="31" fillId="0" borderId="41" xfId="0" applyFont="1" applyBorder="1" applyAlignment="1">
      <alignment horizontal="left" vertical="center"/>
    </xf>
    <xf numFmtId="0" fontId="31" fillId="0" borderId="66" xfId="0" applyFont="1" applyBorder="1" applyAlignment="1">
      <alignment horizontal="left" vertical="center"/>
    </xf>
    <xf numFmtId="0" fontId="33" fillId="0" borderId="14"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3" fillId="0" borderId="11" xfId="0" applyFont="1" applyBorder="1" applyAlignment="1" applyProtection="1">
      <alignment horizontal="center" vertical="center" wrapText="1"/>
      <protection locked="0"/>
    </xf>
    <xf numFmtId="0" fontId="31" fillId="0" borderId="33" xfId="0" applyFont="1" applyFill="1" applyBorder="1" applyAlignment="1">
      <alignment horizontal="left" vertical="center"/>
    </xf>
    <xf numFmtId="0" fontId="31" fillId="0" borderId="41" xfId="0" applyFont="1" applyFill="1" applyBorder="1" applyAlignment="1">
      <alignment horizontal="left" vertical="center"/>
    </xf>
    <xf numFmtId="0" fontId="31" fillId="0" borderId="66" xfId="0" applyFont="1" applyFill="1" applyBorder="1" applyAlignment="1">
      <alignment horizontal="left" vertical="center"/>
    </xf>
    <xf numFmtId="0" fontId="31" fillId="0" borderId="21" xfId="0" applyFont="1" applyBorder="1" applyAlignment="1">
      <alignment horizontal="left" vertical="center"/>
    </xf>
    <xf numFmtId="0" fontId="31" fillId="0" borderId="40" xfId="0" applyFont="1" applyBorder="1" applyAlignment="1">
      <alignment horizontal="left" vertical="center"/>
    </xf>
    <xf numFmtId="0" fontId="31" fillId="0" borderId="69" xfId="0" applyFont="1" applyBorder="1" applyAlignment="1">
      <alignment horizontal="left" vertical="center"/>
    </xf>
    <xf numFmtId="0" fontId="33" fillId="0" borderId="12" xfId="0" applyFont="1" applyBorder="1" applyAlignment="1" applyProtection="1">
      <alignment horizontal="center" vertical="center" wrapText="1"/>
      <protection locked="0"/>
    </xf>
    <xf numFmtId="0" fontId="33" fillId="0" borderId="7" xfId="0" applyFont="1" applyBorder="1" applyAlignment="1" applyProtection="1">
      <alignment horizontal="center" vertical="center" wrapText="1"/>
      <protection locked="0"/>
    </xf>
    <xf numFmtId="0" fontId="33" fillId="0" borderId="8" xfId="0" applyFont="1" applyBorder="1" applyAlignment="1" applyProtection="1">
      <alignment horizontal="center" vertical="center" wrapText="1"/>
      <protection locked="0"/>
    </xf>
    <xf numFmtId="0" fontId="31" fillId="0" borderId="33" xfId="0" applyFont="1" applyBorder="1" applyAlignment="1" applyProtection="1">
      <alignment horizontal="center" vertical="center"/>
    </xf>
    <xf numFmtId="0" fontId="31" fillId="0" borderId="66" xfId="0" applyFont="1" applyBorder="1" applyProtection="1"/>
    <xf numFmtId="0" fontId="31" fillId="0" borderId="54" xfId="0" applyFont="1" applyBorder="1" applyAlignment="1" applyProtection="1"/>
    <xf numFmtId="0" fontId="31" fillId="0" borderId="60" xfId="0" applyFont="1" applyBorder="1" applyAlignment="1" applyProtection="1"/>
    <xf numFmtId="0" fontId="31" fillId="0" borderId="49" xfId="0" applyFont="1" applyBorder="1" applyAlignment="1" applyProtection="1">
      <alignment horizontal="center" textRotation="90"/>
    </xf>
    <xf numFmtId="0" fontId="31" fillId="0" borderId="50" xfId="0" applyFont="1" applyBorder="1" applyAlignment="1" applyProtection="1"/>
    <xf numFmtId="0" fontId="31" fillId="0" borderId="59" xfId="0" applyFont="1" applyBorder="1" applyAlignment="1" applyProtection="1"/>
    <xf numFmtId="0" fontId="31" fillId="0" borderId="15" xfId="0" applyFont="1" applyBorder="1" applyAlignment="1" applyProtection="1">
      <alignment horizontal="center" textRotation="90"/>
    </xf>
    <xf numFmtId="0" fontId="31" fillId="0" borderId="52" xfId="0" applyFont="1" applyBorder="1" applyAlignment="1" applyProtection="1">
      <alignment horizontal="center" textRotation="90"/>
    </xf>
    <xf numFmtId="0" fontId="31" fillId="0" borderId="9" xfId="0" applyFont="1" applyBorder="1" applyAlignment="1" applyProtection="1">
      <alignment horizontal="center" textRotation="90"/>
    </xf>
    <xf numFmtId="0" fontId="31" fillId="0" borderId="8" xfId="0" applyFont="1" applyBorder="1" applyAlignment="1" applyProtection="1">
      <alignment horizontal="center" vertical="center" wrapText="1"/>
    </xf>
    <xf numFmtId="0" fontId="31" fillId="0" borderId="59" xfId="0" applyFont="1" applyBorder="1" applyAlignment="1" applyProtection="1">
      <alignment horizontal="center" textRotation="90"/>
    </xf>
    <xf numFmtId="0" fontId="31" fillId="0" borderId="12" xfId="0" applyFont="1" applyBorder="1" applyAlignment="1" applyProtection="1">
      <alignment horizontal="center" vertical="center" wrapText="1"/>
    </xf>
    <xf numFmtId="0" fontId="31" fillId="0" borderId="10" xfId="0" applyFont="1" applyBorder="1" applyAlignment="1" applyProtection="1">
      <alignment horizontal="center" vertical="center" wrapText="1"/>
    </xf>
    <xf numFmtId="0" fontId="31" fillId="0" borderId="36" xfId="0" applyFont="1" applyBorder="1" applyAlignment="1" applyProtection="1">
      <alignment horizontal="center" vertical="center" wrapText="1"/>
    </xf>
    <xf numFmtId="0" fontId="31" fillId="0" borderId="19" xfId="0" applyFont="1" applyBorder="1" applyAlignment="1" applyProtection="1">
      <alignment horizontal="center" vertical="center" wrapText="1"/>
    </xf>
    <xf numFmtId="0" fontId="31" fillId="0" borderId="15" xfId="0" applyFont="1" applyFill="1" applyBorder="1" applyAlignment="1" applyProtection="1">
      <alignment horizontal="center" textRotation="90" wrapText="1"/>
    </xf>
    <xf numFmtId="0" fontId="31" fillId="0" borderId="52" xfId="0" applyFont="1" applyFill="1" applyBorder="1" applyAlignment="1" applyProtection="1">
      <alignment horizontal="center" textRotation="90" wrapText="1"/>
    </xf>
    <xf numFmtId="0" fontId="31" fillId="0" borderId="9" xfId="0" applyFont="1" applyFill="1" applyBorder="1" applyAlignment="1" applyProtection="1">
      <alignment horizontal="center" textRotation="90" wrapText="1"/>
    </xf>
    <xf numFmtId="1" fontId="12" fillId="0" borderId="28" xfId="0" applyNumberFormat="1" applyFont="1" applyFill="1" applyBorder="1" applyAlignment="1" applyProtection="1">
      <alignment horizontal="left" vertical="center"/>
      <protection locked="0"/>
    </xf>
    <xf numFmtId="1" fontId="12" fillId="0" borderId="40" xfId="0" applyNumberFormat="1" applyFont="1" applyFill="1" applyBorder="1" applyAlignment="1" applyProtection="1">
      <alignment horizontal="left" vertical="center"/>
      <protection locked="0"/>
    </xf>
    <xf numFmtId="1" fontId="12" fillId="0" borderId="44" xfId="0" applyNumberFormat="1" applyFont="1" applyFill="1" applyBorder="1" applyAlignment="1" applyProtection="1">
      <alignment horizontal="left" vertical="center"/>
      <protection locked="0"/>
    </xf>
    <xf numFmtId="0" fontId="12" fillId="0" borderId="65" xfId="2" applyFont="1" applyBorder="1" applyAlignment="1" applyProtection="1">
      <alignment horizontal="left" vertical="center"/>
      <protection locked="0"/>
    </xf>
    <xf numFmtId="0" fontId="12" fillId="0" borderId="41" xfId="2" applyFont="1" applyBorder="1" applyAlignment="1" applyProtection="1">
      <alignment horizontal="left" vertical="center"/>
      <protection locked="0"/>
    </xf>
    <xf numFmtId="0" fontId="12" fillId="0" borderId="34" xfId="2" applyFont="1" applyBorder="1" applyAlignment="1" applyProtection="1">
      <alignment horizontal="left" vertical="center"/>
      <protection locked="0"/>
    </xf>
    <xf numFmtId="0" fontId="12" fillId="0" borderId="22" xfId="2" applyFont="1" applyBorder="1" applyAlignment="1" applyProtection="1">
      <alignment horizontal="left" vertical="center"/>
      <protection locked="0"/>
    </xf>
    <xf numFmtId="0" fontId="12" fillId="0" borderId="39" xfId="2" applyFont="1" applyBorder="1" applyAlignment="1" applyProtection="1">
      <alignment horizontal="left" vertical="center"/>
      <protection locked="0"/>
    </xf>
    <xf numFmtId="0" fontId="12" fillId="0" borderId="43" xfId="2" applyFont="1" applyBorder="1" applyAlignment="1" applyProtection="1">
      <alignment horizontal="left" vertical="center"/>
      <protection locked="0"/>
    </xf>
    <xf numFmtId="0" fontId="12" fillId="0" borderId="58" xfId="2" applyFont="1" applyBorder="1" applyAlignment="1" applyProtection="1">
      <alignment horizontal="left" vertical="center"/>
      <protection locked="0"/>
    </xf>
    <xf numFmtId="0" fontId="12" fillId="0" borderId="72" xfId="2" applyFont="1" applyBorder="1" applyAlignment="1" applyProtection="1">
      <alignment horizontal="left" vertical="center"/>
      <protection locked="0"/>
    </xf>
    <xf numFmtId="0" fontId="12" fillId="0" borderId="73" xfId="2" applyFont="1" applyBorder="1" applyAlignment="1" applyProtection="1">
      <alignment horizontal="left" vertical="center"/>
      <protection locked="0"/>
    </xf>
    <xf numFmtId="0" fontId="47" fillId="0" borderId="7" xfId="0" applyFont="1" applyBorder="1" applyAlignment="1">
      <alignment horizontal="left" vertical="center" wrapText="1"/>
    </xf>
    <xf numFmtId="0" fontId="31" fillId="0" borderId="13" xfId="0" applyFont="1" applyBorder="1" applyAlignment="1" applyProtection="1">
      <alignment horizontal="left"/>
    </xf>
    <xf numFmtId="0" fontId="31" fillId="0" borderId="6" xfId="0" applyFont="1" applyBorder="1" applyAlignment="1" applyProtection="1">
      <alignment horizontal="left"/>
    </xf>
    <xf numFmtId="0" fontId="31" fillId="0" borderId="33" xfId="0" applyFont="1" applyBorder="1" applyAlignment="1" applyProtection="1">
      <alignment horizontal="center"/>
    </xf>
    <xf numFmtId="0" fontId="31" fillId="0" borderId="41" xfId="0" applyFont="1" applyBorder="1" applyAlignment="1" applyProtection="1">
      <alignment horizontal="center"/>
    </xf>
    <xf numFmtId="0" fontId="31" fillId="0" borderId="34" xfId="0" applyFont="1" applyBorder="1" applyAlignment="1" applyProtection="1">
      <alignment horizontal="center"/>
    </xf>
    <xf numFmtId="0" fontId="31" fillId="0" borderId="22" xfId="0" applyFont="1" applyBorder="1" applyAlignment="1" applyProtection="1">
      <alignment horizontal="center" vertical="center"/>
    </xf>
    <xf numFmtId="0" fontId="31" fillId="0" borderId="39" xfId="0" applyFont="1" applyBorder="1" applyAlignment="1" applyProtection="1">
      <alignment horizontal="center" vertical="center"/>
    </xf>
    <xf numFmtId="0" fontId="31" fillId="0" borderId="43" xfId="0" applyFont="1" applyBorder="1" applyAlignment="1" applyProtection="1">
      <alignment horizontal="center" vertical="center"/>
    </xf>
    <xf numFmtId="0" fontId="9" fillId="0" borderId="0" xfId="0" applyFont="1" applyFill="1" applyBorder="1" applyAlignment="1">
      <alignment horizontal="center" vertical="center"/>
    </xf>
    <xf numFmtId="0" fontId="27" fillId="0" borderId="1" xfId="0" applyFont="1" applyBorder="1" applyAlignment="1">
      <alignment horizontal="center"/>
    </xf>
    <xf numFmtId="0" fontId="7" fillId="0" borderId="1" xfId="0" applyFont="1" applyBorder="1" applyAlignment="1">
      <alignment horizontal="center" vertical="center"/>
    </xf>
    <xf numFmtId="0" fontId="7" fillId="0" borderId="26" xfId="0" applyFont="1" applyBorder="1" applyAlignment="1">
      <alignment horizontal="center" vertical="center"/>
    </xf>
    <xf numFmtId="0" fontId="7" fillId="0" borderId="29" xfId="0" applyFont="1" applyBorder="1" applyAlignment="1">
      <alignment horizontal="center" vertical="center"/>
    </xf>
    <xf numFmtId="0" fontId="27" fillId="0" borderId="58" xfId="0" applyFont="1" applyFill="1" applyBorder="1" applyAlignment="1">
      <alignment horizontal="left" vertical="center" wrapText="1"/>
    </xf>
    <xf numFmtId="0" fontId="27" fillId="0" borderId="77" xfId="0" applyFont="1" applyFill="1" applyBorder="1" applyAlignment="1">
      <alignment horizontal="left" vertical="center" wrapText="1"/>
    </xf>
    <xf numFmtId="0" fontId="30" fillId="0" borderId="83" xfId="0" applyFont="1" applyBorder="1" applyAlignment="1">
      <alignment horizontal="center" vertical="center" wrapText="1"/>
    </xf>
    <xf numFmtId="0" fontId="27" fillId="0" borderId="77" xfId="0" applyFont="1" applyBorder="1" applyAlignment="1">
      <alignment horizontal="center" vertical="center" wrapText="1"/>
    </xf>
    <xf numFmtId="0" fontId="27" fillId="0" borderId="38" xfId="0" applyFont="1" applyBorder="1"/>
    <xf numFmtId="0" fontId="12" fillId="0" borderId="28" xfId="2" applyFont="1" applyBorder="1" applyAlignment="1">
      <alignment horizontal="left" vertical="center"/>
    </xf>
    <xf numFmtId="0" fontId="12" fillId="0" borderId="40" xfId="2" applyFont="1" applyBorder="1" applyAlignment="1">
      <alignment horizontal="left" vertical="center"/>
    </xf>
    <xf numFmtId="0" fontId="12" fillId="0" borderId="44" xfId="2" applyFont="1" applyBorder="1" applyAlignment="1">
      <alignment horizontal="left" vertical="center"/>
    </xf>
    <xf numFmtId="1" fontId="12" fillId="0" borderId="58" xfId="2" applyNumberFormat="1" applyFont="1" applyBorder="1" applyAlignment="1">
      <alignment horizontal="left" vertical="center"/>
    </xf>
    <xf numFmtId="0" fontId="12" fillId="0" borderId="72" xfId="2" applyFont="1" applyBorder="1" applyAlignment="1">
      <alignment horizontal="left" vertical="center"/>
    </xf>
    <xf numFmtId="0" fontId="12" fillId="0" borderId="73" xfId="2" applyFont="1" applyBorder="1" applyAlignment="1">
      <alignment horizontal="left" vertical="center"/>
    </xf>
    <xf numFmtId="1" fontId="12" fillId="0" borderId="1" xfId="2" applyNumberFormat="1" applyFont="1" applyBorder="1" applyAlignment="1">
      <alignment horizontal="left" vertical="center"/>
    </xf>
    <xf numFmtId="0" fontId="12" fillId="0" borderId="1" xfId="2" applyFont="1" applyBorder="1" applyAlignment="1">
      <alignment horizontal="left" vertical="center"/>
    </xf>
    <xf numFmtId="0" fontId="12" fillId="0" borderId="24" xfId="2" applyFont="1" applyBorder="1" applyAlignment="1">
      <alignment horizontal="left" vertical="center"/>
    </xf>
    <xf numFmtId="14" fontId="20" fillId="0" borderId="2" xfId="2" applyNumberFormat="1" applyFont="1" applyBorder="1" applyAlignment="1">
      <alignment horizontal="center" vertical="center"/>
    </xf>
    <xf numFmtId="0" fontId="3" fillId="2" borderId="33" xfId="2" applyFont="1" applyFill="1" applyBorder="1" applyAlignment="1">
      <alignment horizontal="center"/>
    </xf>
    <xf numFmtId="0" fontId="3" fillId="2" borderId="41" xfId="2" applyFont="1" applyFill="1" applyBorder="1" applyAlignment="1">
      <alignment horizontal="center"/>
    </xf>
    <xf numFmtId="0" fontId="3" fillId="2" borderId="34" xfId="2" applyFont="1" applyFill="1" applyBorder="1" applyAlignment="1">
      <alignment horizontal="center"/>
    </xf>
    <xf numFmtId="1" fontId="12" fillId="0" borderId="35" xfId="2" applyNumberFormat="1" applyFont="1" applyBorder="1" applyAlignment="1">
      <alignment horizontal="left" vertical="center"/>
    </xf>
    <xf numFmtId="0" fontId="12" fillId="0" borderId="0" xfId="2" applyFont="1" applyBorder="1" applyAlignment="1">
      <alignment horizontal="left" vertical="center"/>
    </xf>
    <xf numFmtId="0" fontId="12" fillId="0" borderId="32" xfId="2" applyFont="1" applyBorder="1" applyAlignment="1">
      <alignment horizontal="left" vertical="center"/>
    </xf>
    <xf numFmtId="1" fontId="12" fillId="0" borderId="22" xfId="2" applyNumberFormat="1" applyFont="1" applyBorder="1" applyAlignment="1">
      <alignment horizontal="left" vertical="center"/>
    </xf>
    <xf numFmtId="0" fontId="12" fillId="0" borderId="39" xfId="2" applyFont="1" applyBorder="1" applyAlignment="1">
      <alignment horizontal="left" vertical="center"/>
    </xf>
    <xf numFmtId="0" fontId="12" fillId="0" borderId="43" xfId="2" applyFont="1" applyBorder="1" applyAlignment="1">
      <alignment horizontal="left" vertical="center"/>
    </xf>
    <xf numFmtId="0" fontId="39" fillId="0" borderId="65" xfId="2" applyNumberFormat="1" applyFont="1" applyBorder="1" applyAlignment="1">
      <alignment horizontal="left" vertical="center"/>
    </xf>
    <xf numFmtId="0" fontId="39" fillId="0" borderId="41" xfId="2" applyNumberFormat="1" applyFont="1" applyBorder="1" applyAlignment="1">
      <alignment horizontal="left" vertical="center"/>
    </xf>
    <xf numFmtId="0" fontId="39" fillId="0" borderId="34" xfId="2" applyNumberFormat="1" applyFont="1" applyBorder="1" applyAlignment="1">
      <alignment horizontal="left" vertical="center"/>
    </xf>
    <xf numFmtId="165" fontId="39" fillId="0" borderId="22" xfId="2" applyNumberFormat="1" applyFont="1" applyBorder="1" applyAlignment="1">
      <alignment horizontal="center"/>
    </xf>
    <xf numFmtId="165" fontId="39" fillId="0" borderId="39" xfId="2" applyNumberFormat="1" applyFont="1" applyBorder="1" applyAlignment="1">
      <alignment horizontal="center"/>
    </xf>
    <xf numFmtId="165" fontId="39" fillId="0" borderId="43" xfId="2" applyNumberFormat="1" applyFont="1" applyBorder="1" applyAlignment="1">
      <alignment horizontal="center"/>
    </xf>
    <xf numFmtId="0" fontId="39" fillId="0" borderId="22" xfId="2" applyFont="1" applyBorder="1" applyAlignment="1">
      <alignment horizontal="center" vertical="top"/>
    </xf>
    <xf numFmtId="0" fontId="39" fillId="0" borderId="39" xfId="2" applyFont="1" applyBorder="1" applyAlignment="1">
      <alignment horizontal="center" vertical="top"/>
    </xf>
    <xf numFmtId="0" fontId="39" fillId="0" borderId="43" xfId="2" applyFont="1" applyBorder="1" applyAlignment="1">
      <alignment horizontal="center" vertical="top"/>
    </xf>
    <xf numFmtId="0" fontId="12" fillId="0" borderId="46" xfId="2" applyFont="1" applyBorder="1" applyAlignment="1">
      <alignment horizontal="left" vertical="center"/>
    </xf>
    <xf numFmtId="0" fontId="12" fillId="0" borderId="4" xfId="2" applyFont="1" applyBorder="1" applyAlignment="1">
      <alignment horizontal="left" vertical="center"/>
    </xf>
    <xf numFmtId="0" fontId="12" fillId="0" borderId="11" xfId="2" applyFont="1" applyBorder="1" applyAlignment="1">
      <alignment horizontal="left" vertical="center"/>
    </xf>
  </cellXfs>
  <cellStyles count="3">
    <cellStyle name="Normal 2" xfId="2" xr:uid="{00000000-0005-0000-0000-000000000000}"/>
    <cellStyle name="Standaard" xfId="0" builtinId="0"/>
    <cellStyle name="Valuta" xfId="1" builtinId="4"/>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41674</xdr:colOff>
      <xdr:row>19</xdr:row>
      <xdr:rowOff>832204</xdr:rowOff>
    </xdr:from>
    <xdr:to>
      <xdr:col>10</xdr:col>
      <xdr:colOff>601678</xdr:colOff>
      <xdr:row>19</xdr:row>
      <xdr:rowOff>1461511</xdr:rowOff>
    </xdr:to>
    <xdr:pic>
      <xdr:nvPicPr>
        <xdr:cNvPr id="2" name="Picture 6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3574" y="6356704"/>
          <a:ext cx="560004" cy="629307"/>
        </a:xfrm>
        <a:prstGeom prst="rect">
          <a:avLst/>
        </a:prstGeom>
        <a:noFill/>
        <a:ln w="1">
          <a:noFill/>
          <a:miter lim="800000"/>
          <a:headEnd/>
          <a:tailEnd type="none" w="med" len="med"/>
        </a:ln>
        <a:effectLst/>
      </xdr:spPr>
    </xdr:pic>
    <xdr:clientData/>
  </xdr:twoCellAnchor>
  <xdr:twoCellAnchor editAs="oneCell">
    <xdr:from>
      <xdr:col>10</xdr:col>
      <xdr:colOff>35719</xdr:colOff>
      <xdr:row>19</xdr:row>
      <xdr:rowOff>71438</xdr:rowOff>
    </xdr:from>
    <xdr:to>
      <xdr:col>10</xdr:col>
      <xdr:colOff>597694</xdr:colOff>
      <xdr:row>19</xdr:row>
      <xdr:rowOff>700745</xdr:rowOff>
    </xdr:to>
    <xdr:pic>
      <xdr:nvPicPr>
        <xdr:cNvPr id="3" name="Picture 6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17619" y="5595938"/>
          <a:ext cx="561975" cy="629307"/>
        </a:xfrm>
        <a:prstGeom prst="rect">
          <a:avLst/>
        </a:prstGeom>
        <a:noFill/>
        <a:ln w="1">
          <a:noFill/>
          <a:miter lim="800000"/>
          <a:headEnd/>
          <a:tailEnd type="none" w="med" len="med"/>
        </a:ln>
        <a:effectLst/>
      </xdr:spPr>
    </xdr:pic>
    <xdr:clientData/>
  </xdr:twoCellAnchor>
  <xdr:twoCellAnchor>
    <xdr:from>
      <xdr:col>10</xdr:col>
      <xdr:colOff>80596</xdr:colOff>
      <xdr:row>19</xdr:row>
      <xdr:rowOff>12853</xdr:rowOff>
    </xdr:from>
    <xdr:to>
      <xdr:col>10</xdr:col>
      <xdr:colOff>556846</xdr:colOff>
      <xdr:row>19</xdr:row>
      <xdr:rowOff>237208</xdr:rowOff>
    </xdr:to>
    <xdr:sp macro="" textlink="">
      <xdr:nvSpPr>
        <xdr:cNvPr id="4" name="ZoneTexte 10">
          <a:extLst>
            <a:ext uri="{FF2B5EF4-FFF2-40B4-BE49-F238E27FC236}">
              <a16:creationId xmlns:a16="http://schemas.microsoft.com/office/drawing/2014/main" id="{00000000-0008-0000-0100-000004000000}"/>
            </a:ext>
          </a:extLst>
        </xdr:cNvPr>
        <xdr:cNvSpPr txBox="1"/>
      </xdr:nvSpPr>
      <xdr:spPr>
        <a:xfrm>
          <a:off x="7662496" y="5537353"/>
          <a:ext cx="476250" cy="22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t>BR</a:t>
          </a:r>
        </a:p>
      </xdr:txBody>
    </xdr:sp>
    <xdr:clientData/>
  </xdr:twoCellAnchor>
  <xdr:twoCellAnchor editAs="oneCell">
    <xdr:from>
      <xdr:col>30</xdr:col>
      <xdr:colOff>149523</xdr:colOff>
      <xdr:row>1</xdr:row>
      <xdr:rowOff>32064</xdr:rowOff>
    </xdr:from>
    <xdr:to>
      <xdr:col>38</xdr:col>
      <xdr:colOff>258087</xdr:colOff>
      <xdr:row>3</xdr:row>
      <xdr:rowOff>202056</xdr:rowOff>
    </xdr:to>
    <xdr:pic>
      <xdr:nvPicPr>
        <xdr:cNvPr id="5" name="Picture 193">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4637048" y="374964"/>
          <a:ext cx="3175614" cy="931992"/>
        </a:xfrm>
        <a:prstGeom prst="rect">
          <a:avLst/>
        </a:prstGeom>
        <a:noFill/>
        <a:ln w="1">
          <a:noFill/>
          <a:miter lim="800000"/>
          <a:headEnd/>
          <a:tailEnd/>
        </a:ln>
      </xdr:spPr>
    </xdr:pic>
    <xdr:clientData/>
  </xdr:twoCellAnchor>
  <xdr:twoCellAnchor>
    <xdr:from>
      <xdr:col>6</xdr:col>
      <xdr:colOff>190502</xdr:colOff>
      <xdr:row>19</xdr:row>
      <xdr:rowOff>572551</xdr:rowOff>
    </xdr:from>
    <xdr:to>
      <xdr:col>6</xdr:col>
      <xdr:colOff>522864</xdr:colOff>
      <xdr:row>19</xdr:row>
      <xdr:rowOff>915654</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5019677" y="6097051"/>
          <a:ext cx="332362" cy="34310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lientData/>
  </xdr:twoCellAnchor>
  <xdr:twoCellAnchor>
    <xdr:from>
      <xdr:col>7</xdr:col>
      <xdr:colOff>202890</xdr:colOff>
      <xdr:row>19</xdr:row>
      <xdr:rowOff>581713</xdr:rowOff>
    </xdr:from>
    <xdr:to>
      <xdr:col>7</xdr:col>
      <xdr:colOff>539455</xdr:colOff>
      <xdr:row>19</xdr:row>
      <xdr:rowOff>930031</xdr:rowOff>
    </xdr:to>
    <xdr:sp macro="" textlink="">
      <xdr:nvSpPr>
        <xdr:cNvPr id="7" name="Vrije vorm 6">
          <a:extLst>
            <a:ext uri="{FF2B5EF4-FFF2-40B4-BE49-F238E27FC236}">
              <a16:creationId xmlns:a16="http://schemas.microsoft.com/office/drawing/2014/main" id="{00000000-0008-0000-0100-000007000000}"/>
            </a:ext>
          </a:extLst>
        </xdr:cNvPr>
        <xdr:cNvSpPr/>
      </xdr:nvSpPr>
      <xdr:spPr>
        <a:xfrm>
          <a:off x="5746440" y="6106213"/>
          <a:ext cx="336565" cy="348318"/>
        </a:xfrm>
        <a:custGeom>
          <a:avLst/>
          <a:gdLst>
            <a:gd name="connsiteX0" fmla="*/ 0 w 332362"/>
            <a:gd name="connsiteY0" fmla="*/ 0 h 324255"/>
            <a:gd name="connsiteX1" fmla="*/ 332362 w 332362"/>
            <a:gd name="connsiteY1" fmla="*/ 0 h 324255"/>
            <a:gd name="connsiteX2" fmla="*/ 332362 w 332362"/>
            <a:gd name="connsiteY2" fmla="*/ 324255 h 324255"/>
            <a:gd name="connsiteX3" fmla="*/ 0 w 332362"/>
            <a:gd name="connsiteY3" fmla="*/ 324255 h 324255"/>
            <a:gd name="connsiteX4" fmla="*/ 0 w 332362"/>
            <a:gd name="connsiteY4" fmla="*/ 0 h 324255"/>
            <a:gd name="connsiteX0" fmla="*/ 0 w 332362"/>
            <a:gd name="connsiteY0" fmla="*/ 0 h 324255"/>
            <a:gd name="connsiteX1" fmla="*/ 332362 w 332362"/>
            <a:gd name="connsiteY1" fmla="*/ 0 h 324255"/>
            <a:gd name="connsiteX2" fmla="*/ 332362 w 332362"/>
            <a:gd name="connsiteY2" fmla="*/ 324255 h 324255"/>
            <a:gd name="connsiteX3" fmla="*/ 155199 w 332362"/>
            <a:gd name="connsiteY3" fmla="*/ 324255 h 324255"/>
            <a:gd name="connsiteX4" fmla="*/ 0 w 332362"/>
            <a:gd name="connsiteY4" fmla="*/ 324255 h 324255"/>
            <a:gd name="connsiteX5" fmla="*/ 0 w 332362"/>
            <a:gd name="connsiteY5" fmla="*/ 0 h 324255"/>
            <a:gd name="connsiteX0" fmla="*/ 0 w 332362"/>
            <a:gd name="connsiteY0" fmla="*/ 0 h 324255"/>
            <a:gd name="connsiteX1" fmla="*/ 332362 w 332362"/>
            <a:gd name="connsiteY1" fmla="*/ 0 h 324255"/>
            <a:gd name="connsiteX2" fmla="*/ 332362 w 332362"/>
            <a:gd name="connsiteY2" fmla="*/ 324255 h 324255"/>
            <a:gd name="connsiteX3" fmla="*/ 155199 w 332362"/>
            <a:gd name="connsiteY3" fmla="*/ 324255 h 324255"/>
            <a:gd name="connsiteX4" fmla="*/ 0 w 332362"/>
            <a:gd name="connsiteY4" fmla="*/ 253294 h 324255"/>
            <a:gd name="connsiteX5" fmla="*/ 0 w 332362"/>
            <a:gd name="connsiteY5" fmla="*/ 0 h 3242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2362" h="324255">
              <a:moveTo>
                <a:pt x="0" y="0"/>
              </a:moveTo>
              <a:lnTo>
                <a:pt x="332362" y="0"/>
              </a:lnTo>
              <a:lnTo>
                <a:pt x="332362" y="324255"/>
              </a:lnTo>
              <a:lnTo>
                <a:pt x="155199" y="324255"/>
              </a:lnTo>
              <a:lnTo>
                <a:pt x="0" y="253294"/>
              </a:lnTo>
              <a:lnTo>
                <a:pt x="0" y="0"/>
              </a:lnTo>
              <a:close/>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lientData/>
  </xdr:twoCellAnchor>
  <xdr:twoCellAnchor editAs="oneCell">
    <xdr:from>
      <xdr:col>8</xdr:col>
      <xdr:colOff>44824</xdr:colOff>
      <xdr:row>19</xdr:row>
      <xdr:rowOff>338802</xdr:rowOff>
    </xdr:from>
    <xdr:to>
      <xdr:col>8</xdr:col>
      <xdr:colOff>616324</xdr:colOff>
      <xdr:row>19</xdr:row>
      <xdr:rowOff>1167477</xdr:rowOff>
    </xdr:to>
    <xdr:pic>
      <xdr:nvPicPr>
        <xdr:cNvPr id="8" name="Picture 161">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6302749" y="5863302"/>
          <a:ext cx="571500" cy="828675"/>
        </a:xfrm>
        <a:prstGeom prst="rect">
          <a:avLst/>
        </a:prstGeom>
        <a:noFill/>
        <a:ln w="1">
          <a:noFill/>
          <a:miter lim="800000"/>
          <a:headEnd/>
          <a:tailEnd/>
        </a:ln>
      </xdr:spPr>
    </xdr:pic>
    <xdr:clientData/>
  </xdr:twoCellAnchor>
  <xdr:twoCellAnchor editAs="oneCell">
    <xdr:from>
      <xdr:col>9</xdr:col>
      <xdr:colOff>15408</xdr:colOff>
      <xdr:row>19</xdr:row>
      <xdr:rowOff>338802</xdr:rowOff>
    </xdr:from>
    <xdr:to>
      <xdr:col>9</xdr:col>
      <xdr:colOff>596433</xdr:colOff>
      <xdr:row>19</xdr:row>
      <xdr:rowOff>1167477</xdr:rowOff>
    </xdr:to>
    <xdr:pic>
      <xdr:nvPicPr>
        <xdr:cNvPr id="9" name="Picture 16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6949608" y="5863302"/>
          <a:ext cx="581025" cy="828675"/>
        </a:xfrm>
        <a:prstGeom prst="rect">
          <a:avLst/>
        </a:prstGeom>
        <a:noFill/>
        <a:ln w="1">
          <a:noFill/>
          <a:miter lim="800000"/>
          <a:headEnd/>
          <a:tailEnd/>
        </a:ln>
      </xdr:spPr>
    </xdr:pic>
    <xdr:clientData/>
  </xdr:twoCellAnchor>
  <xdr:twoCellAnchor>
    <xdr:from>
      <xdr:col>10</xdr:col>
      <xdr:colOff>86456</xdr:colOff>
      <xdr:row>19</xdr:row>
      <xdr:rowOff>760568</xdr:rowOff>
    </xdr:from>
    <xdr:to>
      <xdr:col>10</xdr:col>
      <xdr:colOff>562706</xdr:colOff>
      <xdr:row>19</xdr:row>
      <xdr:rowOff>984923</xdr:rowOff>
    </xdr:to>
    <xdr:sp macro="" textlink="">
      <xdr:nvSpPr>
        <xdr:cNvPr id="10" name="ZoneTexte 10">
          <a:extLst>
            <a:ext uri="{FF2B5EF4-FFF2-40B4-BE49-F238E27FC236}">
              <a16:creationId xmlns:a16="http://schemas.microsoft.com/office/drawing/2014/main" id="{00000000-0008-0000-0100-00000A000000}"/>
            </a:ext>
          </a:extLst>
        </xdr:cNvPr>
        <xdr:cNvSpPr txBox="1"/>
      </xdr:nvSpPr>
      <xdr:spPr>
        <a:xfrm>
          <a:off x="7668356" y="6285068"/>
          <a:ext cx="476250" cy="22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t>FR</a:t>
          </a:r>
        </a:p>
      </xdr:txBody>
    </xdr:sp>
    <xdr:clientData/>
  </xdr:twoCellAnchor>
  <xdr:twoCellAnchor>
    <xdr:from>
      <xdr:col>1</xdr:col>
      <xdr:colOff>225137</xdr:colOff>
      <xdr:row>7</xdr:row>
      <xdr:rowOff>34637</xdr:rowOff>
    </xdr:from>
    <xdr:to>
      <xdr:col>1</xdr:col>
      <xdr:colOff>865911</xdr:colOff>
      <xdr:row>9</xdr:row>
      <xdr:rowOff>83344</xdr:rowOff>
    </xdr:to>
    <xdr:sp macro="" textlink="">
      <xdr:nvSpPr>
        <xdr:cNvPr id="11" name="Rectangle 19">
          <a:extLst>
            <a:ext uri="{FF2B5EF4-FFF2-40B4-BE49-F238E27FC236}">
              <a16:creationId xmlns:a16="http://schemas.microsoft.com/office/drawing/2014/main" id="{00000000-0008-0000-0100-00000B000000}"/>
            </a:ext>
          </a:extLst>
        </xdr:cNvPr>
        <xdr:cNvSpPr/>
      </xdr:nvSpPr>
      <xdr:spPr>
        <a:xfrm>
          <a:off x="1541319" y="2632364"/>
          <a:ext cx="640774" cy="498980"/>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a:t>
          </a:r>
          <a:endParaRPr lang="fr-FR" sz="1200" b="1"/>
        </a:p>
      </xdr:txBody>
    </xdr:sp>
    <xdr:clientData/>
  </xdr:twoCellAnchor>
  <xdr:twoCellAnchor>
    <xdr:from>
      <xdr:col>7</xdr:col>
      <xdr:colOff>402649</xdr:colOff>
      <xdr:row>7</xdr:row>
      <xdr:rowOff>58449</xdr:rowOff>
    </xdr:from>
    <xdr:to>
      <xdr:col>8</xdr:col>
      <xdr:colOff>295492</xdr:colOff>
      <xdr:row>9</xdr:row>
      <xdr:rowOff>47625</xdr:rowOff>
    </xdr:to>
    <xdr:sp macro="" textlink="">
      <xdr:nvSpPr>
        <xdr:cNvPr id="12" name="Rectangle 21">
          <a:extLst>
            <a:ext uri="{FF2B5EF4-FFF2-40B4-BE49-F238E27FC236}">
              <a16:creationId xmlns:a16="http://schemas.microsoft.com/office/drawing/2014/main" id="{00000000-0008-0000-0100-00000C000000}"/>
            </a:ext>
          </a:extLst>
        </xdr:cNvPr>
        <xdr:cNvSpPr/>
      </xdr:nvSpPr>
      <xdr:spPr>
        <a:xfrm>
          <a:off x="5944467" y="2656176"/>
          <a:ext cx="602889" cy="439449"/>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a:t>
          </a:r>
          <a:endParaRPr lang="fr-FR" sz="1200" b="1"/>
        </a:p>
      </xdr:txBody>
    </xdr:sp>
    <xdr:clientData/>
  </xdr:twoCellAnchor>
  <xdr:twoCellAnchor>
    <xdr:from>
      <xdr:col>15</xdr:col>
      <xdr:colOff>286834</xdr:colOff>
      <xdr:row>7</xdr:row>
      <xdr:rowOff>46544</xdr:rowOff>
    </xdr:from>
    <xdr:to>
      <xdr:col>17</xdr:col>
      <xdr:colOff>287916</xdr:colOff>
      <xdr:row>9</xdr:row>
      <xdr:rowOff>35720</xdr:rowOff>
    </xdr:to>
    <xdr:sp macro="" textlink="">
      <xdr:nvSpPr>
        <xdr:cNvPr id="13" name="Rectangle 24">
          <a:extLst>
            <a:ext uri="{FF2B5EF4-FFF2-40B4-BE49-F238E27FC236}">
              <a16:creationId xmlns:a16="http://schemas.microsoft.com/office/drawing/2014/main" id="{00000000-0008-0000-0100-00000D000000}"/>
            </a:ext>
          </a:extLst>
        </xdr:cNvPr>
        <xdr:cNvSpPr/>
      </xdr:nvSpPr>
      <xdr:spPr>
        <a:xfrm>
          <a:off x="9759879" y="2644271"/>
          <a:ext cx="624537" cy="439449"/>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3</a:t>
          </a:r>
          <a:endParaRPr lang="fr-FR" sz="1200" b="1"/>
        </a:p>
      </xdr:txBody>
    </xdr:sp>
    <xdr:clientData/>
  </xdr:twoCellAnchor>
  <xdr:twoCellAnchor>
    <xdr:from>
      <xdr:col>30</xdr:col>
      <xdr:colOff>317141</xdr:colOff>
      <xdr:row>7</xdr:row>
      <xdr:rowOff>190500</xdr:rowOff>
    </xdr:from>
    <xdr:to>
      <xdr:col>32</xdr:col>
      <xdr:colOff>246530</xdr:colOff>
      <xdr:row>9</xdr:row>
      <xdr:rowOff>35719</xdr:rowOff>
    </xdr:to>
    <xdr:sp macro="" textlink="">
      <xdr:nvSpPr>
        <xdr:cNvPr id="14" name="Rectangle 25">
          <a:extLst>
            <a:ext uri="{FF2B5EF4-FFF2-40B4-BE49-F238E27FC236}">
              <a16:creationId xmlns:a16="http://schemas.microsoft.com/office/drawing/2014/main" id="{00000000-0008-0000-0100-00000E000000}"/>
            </a:ext>
          </a:extLst>
        </xdr:cNvPr>
        <xdr:cNvSpPr/>
      </xdr:nvSpPr>
      <xdr:spPr>
        <a:xfrm>
          <a:off x="14795141" y="2790265"/>
          <a:ext cx="758624" cy="304660"/>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4</a:t>
          </a:r>
          <a:endParaRPr lang="fr-FR" sz="1200" b="1"/>
        </a:p>
      </xdr:txBody>
    </xdr:sp>
    <xdr:clientData/>
  </xdr:twoCellAnchor>
  <xdr:twoCellAnchor>
    <xdr:from>
      <xdr:col>4</xdr:col>
      <xdr:colOff>368014</xdr:colOff>
      <xdr:row>11</xdr:row>
      <xdr:rowOff>71439</xdr:rowOff>
    </xdr:from>
    <xdr:to>
      <xdr:col>5</xdr:col>
      <xdr:colOff>363683</xdr:colOff>
      <xdr:row>13</xdr:row>
      <xdr:rowOff>202408</xdr:rowOff>
    </xdr:to>
    <xdr:sp macro="" textlink="">
      <xdr:nvSpPr>
        <xdr:cNvPr id="15" name="Rectangle 27">
          <a:extLst>
            <a:ext uri="{FF2B5EF4-FFF2-40B4-BE49-F238E27FC236}">
              <a16:creationId xmlns:a16="http://schemas.microsoft.com/office/drawing/2014/main" id="{00000000-0008-0000-0100-00000F000000}"/>
            </a:ext>
          </a:extLst>
        </xdr:cNvPr>
        <xdr:cNvSpPr/>
      </xdr:nvSpPr>
      <xdr:spPr>
        <a:xfrm>
          <a:off x="3779696" y="3604348"/>
          <a:ext cx="653760" cy="442696"/>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5</a:t>
          </a:r>
          <a:endParaRPr lang="fr-FR" sz="1200" b="1"/>
        </a:p>
      </xdr:txBody>
    </xdr:sp>
    <xdr:clientData/>
  </xdr:twoCellAnchor>
  <xdr:twoCellAnchor>
    <xdr:from>
      <xdr:col>10</xdr:col>
      <xdr:colOff>124044</xdr:colOff>
      <xdr:row>12</xdr:row>
      <xdr:rowOff>57149</xdr:rowOff>
    </xdr:from>
    <xdr:to>
      <xdr:col>11</xdr:col>
      <xdr:colOff>174914</xdr:colOff>
      <xdr:row>13</xdr:row>
      <xdr:rowOff>190501</xdr:rowOff>
    </xdr:to>
    <xdr:sp macro="" textlink="">
      <xdr:nvSpPr>
        <xdr:cNvPr id="16" name="Rectangle 29">
          <a:extLst>
            <a:ext uri="{FF2B5EF4-FFF2-40B4-BE49-F238E27FC236}">
              <a16:creationId xmlns:a16="http://schemas.microsoft.com/office/drawing/2014/main" id="{00000000-0008-0000-0100-000010000000}"/>
            </a:ext>
          </a:extLst>
        </xdr:cNvPr>
        <xdr:cNvSpPr/>
      </xdr:nvSpPr>
      <xdr:spPr>
        <a:xfrm>
          <a:off x="7705944" y="3733799"/>
          <a:ext cx="698570" cy="314327"/>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6</a:t>
          </a:r>
          <a:endParaRPr lang="fr-FR" sz="1200" b="1"/>
        </a:p>
      </xdr:txBody>
    </xdr:sp>
    <xdr:clientData/>
  </xdr:twoCellAnchor>
  <xdr:twoCellAnchor>
    <xdr:from>
      <xdr:col>17</xdr:col>
      <xdr:colOff>188770</xdr:colOff>
      <xdr:row>12</xdr:row>
      <xdr:rowOff>123825</xdr:rowOff>
    </xdr:from>
    <xdr:to>
      <xdr:col>20</xdr:col>
      <xdr:colOff>85725</xdr:colOff>
      <xdr:row>13</xdr:row>
      <xdr:rowOff>169070</xdr:rowOff>
    </xdr:to>
    <xdr:sp macro="" textlink="">
      <xdr:nvSpPr>
        <xdr:cNvPr id="17" name="Rectangle 31">
          <a:extLst>
            <a:ext uri="{FF2B5EF4-FFF2-40B4-BE49-F238E27FC236}">
              <a16:creationId xmlns:a16="http://schemas.microsoft.com/office/drawing/2014/main" id="{00000000-0008-0000-0100-000011000000}"/>
            </a:ext>
          </a:extLst>
        </xdr:cNvPr>
        <xdr:cNvSpPr/>
      </xdr:nvSpPr>
      <xdr:spPr>
        <a:xfrm>
          <a:off x="10313845" y="3800475"/>
          <a:ext cx="801830" cy="226220"/>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7</a:t>
          </a:r>
          <a:endParaRPr lang="fr-FR" sz="1200" b="1"/>
        </a:p>
      </xdr:txBody>
    </xdr:sp>
    <xdr:clientData/>
  </xdr:twoCellAnchor>
  <xdr:twoCellAnchor>
    <xdr:from>
      <xdr:col>46</xdr:col>
      <xdr:colOff>126738</xdr:colOff>
      <xdr:row>7</xdr:row>
      <xdr:rowOff>257735</xdr:rowOff>
    </xdr:from>
    <xdr:to>
      <xdr:col>48</xdr:col>
      <xdr:colOff>324969</xdr:colOff>
      <xdr:row>9</xdr:row>
      <xdr:rowOff>103755</xdr:rowOff>
    </xdr:to>
    <xdr:sp macro="" textlink="">
      <xdr:nvSpPr>
        <xdr:cNvPr id="18" name="Rectangle 80">
          <a:extLst>
            <a:ext uri="{FF2B5EF4-FFF2-40B4-BE49-F238E27FC236}">
              <a16:creationId xmlns:a16="http://schemas.microsoft.com/office/drawing/2014/main" id="{00000000-0008-0000-0100-000012000000}"/>
            </a:ext>
          </a:extLst>
        </xdr:cNvPr>
        <xdr:cNvSpPr/>
      </xdr:nvSpPr>
      <xdr:spPr>
        <a:xfrm>
          <a:off x="20252503" y="2857500"/>
          <a:ext cx="780937" cy="305461"/>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A</a:t>
          </a:r>
          <a:endParaRPr lang="fr-FR" sz="1200" b="1"/>
        </a:p>
      </xdr:txBody>
    </xdr:sp>
    <xdr:clientData/>
  </xdr:twoCellAnchor>
  <xdr:twoCellAnchor>
    <xdr:from>
      <xdr:col>41</xdr:col>
      <xdr:colOff>33810</xdr:colOff>
      <xdr:row>12</xdr:row>
      <xdr:rowOff>156882</xdr:rowOff>
    </xdr:from>
    <xdr:to>
      <xdr:col>43</xdr:col>
      <xdr:colOff>291353</xdr:colOff>
      <xdr:row>13</xdr:row>
      <xdr:rowOff>264738</xdr:rowOff>
    </xdr:to>
    <xdr:sp macro="" textlink="">
      <xdr:nvSpPr>
        <xdr:cNvPr id="19" name="Rectangle 81">
          <a:extLst>
            <a:ext uri="{FF2B5EF4-FFF2-40B4-BE49-F238E27FC236}">
              <a16:creationId xmlns:a16="http://schemas.microsoft.com/office/drawing/2014/main" id="{00000000-0008-0000-0100-000013000000}"/>
            </a:ext>
          </a:extLst>
        </xdr:cNvPr>
        <xdr:cNvSpPr/>
      </xdr:nvSpPr>
      <xdr:spPr>
        <a:xfrm>
          <a:off x="18456281" y="3843617"/>
          <a:ext cx="840248" cy="287150"/>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B</a:t>
          </a:r>
          <a:endParaRPr lang="fr-FR" sz="1200" b="1"/>
        </a:p>
      </xdr:txBody>
    </xdr:sp>
    <xdr:clientData/>
  </xdr:twoCellAnchor>
  <xdr:twoCellAnchor>
    <xdr:from>
      <xdr:col>46</xdr:col>
      <xdr:colOff>71338</xdr:colOff>
      <xdr:row>12</xdr:row>
      <xdr:rowOff>134471</xdr:rowOff>
    </xdr:from>
    <xdr:to>
      <xdr:col>48</xdr:col>
      <xdr:colOff>224118</xdr:colOff>
      <xdr:row>13</xdr:row>
      <xdr:rowOff>255934</xdr:rowOff>
    </xdr:to>
    <xdr:sp macro="" textlink="">
      <xdr:nvSpPr>
        <xdr:cNvPr id="20" name="Rectangle 82">
          <a:extLst>
            <a:ext uri="{FF2B5EF4-FFF2-40B4-BE49-F238E27FC236}">
              <a16:creationId xmlns:a16="http://schemas.microsoft.com/office/drawing/2014/main" id="{00000000-0008-0000-0100-000014000000}"/>
            </a:ext>
          </a:extLst>
        </xdr:cNvPr>
        <xdr:cNvSpPr/>
      </xdr:nvSpPr>
      <xdr:spPr>
        <a:xfrm>
          <a:off x="20197103" y="3821206"/>
          <a:ext cx="735486" cy="300757"/>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C</a:t>
          </a:r>
          <a:endParaRPr lang="fr-FR" sz="1200" b="1"/>
        </a:p>
      </xdr:txBody>
    </xdr:sp>
    <xdr:clientData/>
  </xdr:twoCellAnchor>
  <xdr:twoCellAnchor>
    <xdr:from>
      <xdr:col>5</xdr:col>
      <xdr:colOff>123393</xdr:colOff>
      <xdr:row>14</xdr:row>
      <xdr:rowOff>33556</xdr:rowOff>
    </xdr:from>
    <xdr:to>
      <xdr:col>5</xdr:col>
      <xdr:colOff>611550</xdr:colOff>
      <xdr:row>16</xdr:row>
      <xdr:rowOff>28142</xdr:rowOff>
    </xdr:to>
    <xdr:sp macro="" textlink="">
      <xdr:nvSpPr>
        <xdr:cNvPr id="21" name="Rectangle 42">
          <a:extLst>
            <a:ext uri="{FF2B5EF4-FFF2-40B4-BE49-F238E27FC236}">
              <a16:creationId xmlns:a16="http://schemas.microsoft.com/office/drawing/2014/main" id="{00000000-0008-0000-0100-000015000000}"/>
            </a:ext>
          </a:extLst>
        </xdr:cNvPr>
        <xdr:cNvSpPr/>
      </xdr:nvSpPr>
      <xdr:spPr>
        <a:xfrm>
          <a:off x="4193166" y="4241874"/>
          <a:ext cx="488157" cy="496813"/>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13</a:t>
          </a:r>
          <a:endParaRPr lang="fr-FR" sz="1200" b="1"/>
        </a:p>
      </xdr:txBody>
    </xdr:sp>
    <xdr:clientData/>
  </xdr:twoCellAnchor>
  <xdr:twoCellAnchor>
    <xdr:from>
      <xdr:col>6</xdr:col>
      <xdr:colOff>90921</xdr:colOff>
      <xdr:row>14</xdr:row>
      <xdr:rowOff>45462</xdr:rowOff>
    </xdr:from>
    <xdr:to>
      <xdr:col>6</xdr:col>
      <xdr:colOff>579078</xdr:colOff>
      <xdr:row>16</xdr:row>
      <xdr:rowOff>40048</xdr:rowOff>
    </xdr:to>
    <xdr:sp macro="" textlink="">
      <xdr:nvSpPr>
        <xdr:cNvPr id="22" name="Rectangle 43">
          <a:extLst>
            <a:ext uri="{FF2B5EF4-FFF2-40B4-BE49-F238E27FC236}">
              <a16:creationId xmlns:a16="http://schemas.microsoft.com/office/drawing/2014/main" id="{00000000-0008-0000-0100-000016000000}"/>
            </a:ext>
          </a:extLst>
        </xdr:cNvPr>
        <xdr:cNvSpPr/>
      </xdr:nvSpPr>
      <xdr:spPr>
        <a:xfrm>
          <a:off x="4922694" y="4253780"/>
          <a:ext cx="488157" cy="496813"/>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14</a:t>
          </a:r>
          <a:endParaRPr lang="fr-FR" sz="1200" b="1"/>
        </a:p>
      </xdr:txBody>
    </xdr:sp>
    <xdr:clientData/>
  </xdr:twoCellAnchor>
  <xdr:twoCellAnchor>
    <xdr:from>
      <xdr:col>9</xdr:col>
      <xdr:colOff>71871</xdr:colOff>
      <xdr:row>15</xdr:row>
      <xdr:rowOff>47624</xdr:rowOff>
    </xdr:from>
    <xdr:to>
      <xdr:col>10</xdr:col>
      <xdr:colOff>123825</xdr:colOff>
      <xdr:row>15</xdr:row>
      <xdr:rowOff>366279</xdr:rowOff>
    </xdr:to>
    <xdr:sp macro="" textlink="">
      <xdr:nvSpPr>
        <xdr:cNvPr id="23" name="Rectangle 45">
          <a:extLst>
            <a:ext uri="{FF2B5EF4-FFF2-40B4-BE49-F238E27FC236}">
              <a16:creationId xmlns:a16="http://schemas.microsoft.com/office/drawing/2014/main" id="{00000000-0008-0000-0100-000017000000}"/>
            </a:ext>
          </a:extLst>
        </xdr:cNvPr>
        <xdr:cNvSpPr/>
      </xdr:nvSpPr>
      <xdr:spPr>
        <a:xfrm>
          <a:off x="7006071" y="4391024"/>
          <a:ext cx="699654" cy="318655"/>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15</a:t>
          </a:r>
          <a:endParaRPr lang="fr-FR" sz="1200" b="1"/>
        </a:p>
      </xdr:txBody>
    </xdr:sp>
    <xdr:clientData/>
  </xdr:twoCellAnchor>
  <xdr:twoCellAnchor>
    <xdr:from>
      <xdr:col>11</xdr:col>
      <xdr:colOff>9525</xdr:colOff>
      <xdr:row>14</xdr:row>
      <xdr:rowOff>0</xdr:rowOff>
    </xdr:from>
    <xdr:to>
      <xdr:col>13</xdr:col>
      <xdr:colOff>13207</xdr:colOff>
      <xdr:row>15</xdr:row>
      <xdr:rowOff>239641</xdr:rowOff>
    </xdr:to>
    <xdr:sp macro="" textlink="">
      <xdr:nvSpPr>
        <xdr:cNvPr id="24" name="Rectangle 46">
          <a:extLst>
            <a:ext uri="{FF2B5EF4-FFF2-40B4-BE49-F238E27FC236}">
              <a16:creationId xmlns:a16="http://schemas.microsoft.com/office/drawing/2014/main" id="{00000000-0008-0000-0100-000018000000}"/>
            </a:ext>
          </a:extLst>
        </xdr:cNvPr>
        <xdr:cNvSpPr/>
      </xdr:nvSpPr>
      <xdr:spPr>
        <a:xfrm>
          <a:off x="8239125" y="4229100"/>
          <a:ext cx="679957" cy="353941"/>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16</a:t>
          </a:r>
          <a:endParaRPr lang="fr-FR" sz="1200" b="1"/>
        </a:p>
      </xdr:txBody>
    </xdr:sp>
    <xdr:clientData/>
  </xdr:twoCellAnchor>
  <xdr:twoCellAnchor>
    <xdr:from>
      <xdr:col>17</xdr:col>
      <xdr:colOff>62780</xdr:colOff>
      <xdr:row>15</xdr:row>
      <xdr:rowOff>87674</xdr:rowOff>
    </xdr:from>
    <xdr:to>
      <xdr:col>19</xdr:col>
      <xdr:colOff>76200</xdr:colOff>
      <xdr:row>16</xdr:row>
      <xdr:rowOff>206735</xdr:rowOff>
    </xdr:to>
    <xdr:sp macro="" textlink="">
      <xdr:nvSpPr>
        <xdr:cNvPr id="25" name="Rectangle 48">
          <a:extLst>
            <a:ext uri="{FF2B5EF4-FFF2-40B4-BE49-F238E27FC236}">
              <a16:creationId xmlns:a16="http://schemas.microsoft.com/office/drawing/2014/main" id="{00000000-0008-0000-0100-000019000000}"/>
            </a:ext>
          </a:extLst>
        </xdr:cNvPr>
        <xdr:cNvSpPr/>
      </xdr:nvSpPr>
      <xdr:spPr>
        <a:xfrm>
          <a:off x="10187855" y="4431074"/>
          <a:ext cx="603970" cy="500061"/>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18</a:t>
          </a:r>
          <a:endParaRPr lang="fr-FR" sz="1200" b="1"/>
        </a:p>
      </xdr:txBody>
    </xdr:sp>
    <xdr:clientData/>
  </xdr:twoCellAnchor>
  <xdr:twoCellAnchor>
    <xdr:from>
      <xdr:col>24</xdr:col>
      <xdr:colOff>15926</xdr:colOff>
      <xdr:row>16</xdr:row>
      <xdr:rowOff>78442</xdr:rowOff>
    </xdr:from>
    <xdr:to>
      <xdr:col>25</xdr:col>
      <xdr:colOff>190500</xdr:colOff>
      <xdr:row>18</xdr:row>
      <xdr:rowOff>84837</xdr:rowOff>
    </xdr:to>
    <xdr:sp macro="" textlink="">
      <xdr:nvSpPr>
        <xdr:cNvPr id="26" name="Rectangle 51">
          <a:extLst>
            <a:ext uri="{FF2B5EF4-FFF2-40B4-BE49-F238E27FC236}">
              <a16:creationId xmlns:a16="http://schemas.microsoft.com/office/drawing/2014/main" id="{00000000-0008-0000-0100-00001A000000}"/>
            </a:ext>
          </a:extLst>
        </xdr:cNvPr>
        <xdr:cNvSpPr/>
      </xdr:nvSpPr>
      <xdr:spPr>
        <a:xfrm>
          <a:off x="12322226" y="4802842"/>
          <a:ext cx="574624" cy="492170"/>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20</a:t>
          </a:r>
          <a:endParaRPr lang="fr-FR" sz="1200" b="1"/>
        </a:p>
      </xdr:txBody>
    </xdr:sp>
    <xdr:clientData/>
  </xdr:twoCellAnchor>
  <xdr:twoCellAnchor>
    <xdr:from>
      <xdr:col>26</xdr:col>
      <xdr:colOff>257735</xdr:colOff>
      <xdr:row>15</xdr:row>
      <xdr:rowOff>369793</xdr:rowOff>
    </xdr:from>
    <xdr:to>
      <xdr:col>28</xdr:col>
      <xdr:colOff>302559</xdr:colOff>
      <xdr:row>17</xdr:row>
      <xdr:rowOff>23037</xdr:rowOff>
    </xdr:to>
    <xdr:sp macro="" textlink="">
      <xdr:nvSpPr>
        <xdr:cNvPr id="27" name="Rectangle 54">
          <a:extLst>
            <a:ext uri="{FF2B5EF4-FFF2-40B4-BE49-F238E27FC236}">
              <a16:creationId xmlns:a16="http://schemas.microsoft.com/office/drawing/2014/main" id="{00000000-0008-0000-0100-00001B000000}"/>
            </a:ext>
          </a:extLst>
        </xdr:cNvPr>
        <xdr:cNvSpPr/>
      </xdr:nvSpPr>
      <xdr:spPr>
        <a:xfrm>
          <a:off x="13323794" y="4717675"/>
          <a:ext cx="717177" cy="314391"/>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22</a:t>
          </a:r>
          <a:endParaRPr lang="fr-FR" sz="1200" b="1"/>
        </a:p>
      </xdr:txBody>
    </xdr:sp>
    <xdr:clientData/>
  </xdr:twoCellAnchor>
  <xdr:twoCellAnchor>
    <xdr:from>
      <xdr:col>30</xdr:col>
      <xdr:colOff>270599</xdr:colOff>
      <xdr:row>15</xdr:row>
      <xdr:rowOff>313765</xdr:rowOff>
    </xdr:from>
    <xdr:to>
      <xdr:col>32</xdr:col>
      <xdr:colOff>179293</xdr:colOff>
      <xdr:row>16</xdr:row>
      <xdr:rowOff>245776</xdr:rowOff>
    </xdr:to>
    <xdr:sp macro="" textlink="">
      <xdr:nvSpPr>
        <xdr:cNvPr id="28" name="Rectangle 56">
          <a:extLst>
            <a:ext uri="{FF2B5EF4-FFF2-40B4-BE49-F238E27FC236}">
              <a16:creationId xmlns:a16="http://schemas.microsoft.com/office/drawing/2014/main" id="{00000000-0008-0000-0100-00001C000000}"/>
            </a:ext>
          </a:extLst>
        </xdr:cNvPr>
        <xdr:cNvSpPr/>
      </xdr:nvSpPr>
      <xdr:spPr>
        <a:xfrm>
          <a:off x="14748599" y="4661647"/>
          <a:ext cx="737929" cy="313011"/>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23</a:t>
          </a:r>
          <a:endParaRPr lang="fr-FR" sz="1200" b="1"/>
        </a:p>
      </xdr:txBody>
    </xdr:sp>
    <xdr:clientData/>
  </xdr:twoCellAnchor>
  <xdr:twoCellAnchor>
    <xdr:from>
      <xdr:col>32</xdr:col>
      <xdr:colOff>373114</xdr:colOff>
      <xdr:row>19</xdr:row>
      <xdr:rowOff>265149</xdr:rowOff>
    </xdr:from>
    <xdr:to>
      <xdr:col>34</xdr:col>
      <xdr:colOff>158803</xdr:colOff>
      <xdr:row>19</xdr:row>
      <xdr:rowOff>758906</xdr:rowOff>
    </xdr:to>
    <xdr:sp macro="" textlink="">
      <xdr:nvSpPr>
        <xdr:cNvPr id="29" name="Rectangle 59">
          <a:extLst>
            <a:ext uri="{FF2B5EF4-FFF2-40B4-BE49-F238E27FC236}">
              <a16:creationId xmlns:a16="http://schemas.microsoft.com/office/drawing/2014/main" id="{00000000-0008-0000-0100-00001D000000}"/>
            </a:ext>
          </a:extLst>
        </xdr:cNvPr>
        <xdr:cNvSpPr/>
      </xdr:nvSpPr>
      <xdr:spPr>
        <a:xfrm>
          <a:off x="15680349" y="5800855"/>
          <a:ext cx="491660" cy="493757"/>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25</a:t>
          </a:r>
          <a:endParaRPr lang="fr-FR" sz="1200" b="1"/>
        </a:p>
      </xdr:txBody>
    </xdr:sp>
    <xdr:clientData/>
  </xdr:twoCellAnchor>
  <xdr:twoCellAnchor>
    <xdr:from>
      <xdr:col>33</xdr:col>
      <xdr:colOff>276191</xdr:colOff>
      <xdr:row>16</xdr:row>
      <xdr:rowOff>215988</xdr:rowOff>
    </xdr:from>
    <xdr:to>
      <xdr:col>35</xdr:col>
      <xdr:colOff>192181</xdr:colOff>
      <xdr:row>18</xdr:row>
      <xdr:rowOff>235621</xdr:rowOff>
    </xdr:to>
    <xdr:sp macro="" textlink="">
      <xdr:nvSpPr>
        <xdr:cNvPr id="30" name="Rectangle 60">
          <a:extLst>
            <a:ext uri="{FF2B5EF4-FFF2-40B4-BE49-F238E27FC236}">
              <a16:creationId xmlns:a16="http://schemas.microsoft.com/office/drawing/2014/main" id="{00000000-0008-0000-0100-00001E000000}"/>
            </a:ext>
          </a:extLst>
        </xdr:cNvPr>
        <xdr:cNvSpPr/>
      </xdr:nvSpPr>
      <xdr:spPr>
        <a:xfrm>
          <a:off x="16011491" y="4940388"/>
          <a:ext cx="487490" cy="505408"/>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26</a:t>
          </a:r>
          <a:endParaRPr lang="fr-FR" sz="1200" b="1"/>
        </a:p>
      </xdr:txBody>
    </xdr:sp>
    <xdr:clientData/>
  </xdr:twoCellAnchor>
  <xdr:twoCellAnchor>
    <xdr:from>
      <xdr:col>36</xdr:col>
      <xdr:colOff>100853</xdr:colOff>
      <xdr:row>14</xdr:row>
      <xdr:rowOff>11205</xdr:rowOff>
    </xdr:from>
    <xdr:to>
      <xdr:col>38</xdr:col>
      <xdr:colOff>89647</xdr:colOff>
      <xdr:row>15</xdr:row>
      <xdr:rowOff>224945</xdr:rowOff>
    </xdr:to>
    <xdr:sp macro="" textlink="">
      <xdr:nvSpPr>
        <xdr:cNvPr id="31" name="Rectangle 63">
          <a:extLst>
            <a:ext uri="{FF2B5EF4-FFF2-40B4-BE49-F238E27FC236}">
              <a16:creationId xmlns:a16="http://schemas.microsoft.com/office/drawing/2014/main" id="{00000000-0008-0000-0100-00001F000000}"/>
            </a:ext>
          </a:extLst>
        </xdr:cNvPr>
        <xdr:cNvSpPr/>
      </xdr:nvSpPr>
      <xdr:spPr>
        <a:xfrm>
          <a:off x="16820029" y="4247029"/>
          <a:ext cx="818030" cy="325798"/>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28</a:t>
          </a:r>
          <a:endParaRPr lang="fr-FR" sz="1200" b="1"/>
        </a:p>
      </xdr:txBody>
    </xdr:sp>
    <xdr:clientData/>
  </xdr:twoCellAnchor>
  <xdr:twoCellAnchor>
    <xdr:from>
      <xdr:col>48</xdr:col>
      <xdr:colOff>136691</xdr:colOff>
      <xdr:row>13</xdr:row>
      <xdr:rowOff>307245</xdr:rowOff>
    </xdr:from>
    <xdr:to>
      <xdr:col>49</xdr:col>
      <xdr:colOff>172411</xdr:colOff>
      <xdr:row>15</xdr:row>
      <xdr:rowOff>319149</xdr:rowOff>
    </xdr:to>
    <xdr:sp macro="" textlink="">
      <xdr:nvSpPr>
        <xdr:cNvPr id="32" name="Rectangle 69">
          <a:extLst>
            <a:ext uri="{FF2B5EF4-FFF2-40B4-BE49-F238E27FC236}">
              <a16:creationId xmlns:a16="http://schemas.microsoft.com/office/drawing/2014/main" id="{00000000-0008-0000-0100-000020000000}"/>
            </a:ext>
          </a:extLst>
        </xdr:cNvPr>
        <xdr:cNvSpPr/>
      </xdr:nvSpPr>
      <xdr:spPr>
        <a:xfrm>
          <a:off x="20887584" y="4158066"/>
          <a:ext cx="498363" cy="48815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31</a:t>
          </a:r>
          <a:endParaRPr lang="fr-FR" sz="1200" b="1"/>
        </a:p>
      </xdr:txBody>
    </xdr:sp>
    <xdr:clientData/>
  </xdr:twoCellAnchor>
  <xdr:twoCellAnchor>
    <xdr:from>
      <xdr:col>0</xdr:col>
      <xdr:colOff>350695</xdr:colOff>
      <xdr:row>19</xdr:row>
      <xdr:rowOff>587737</xdr:rowOff>
    </xdr:from>
    <xdr:to>
      <xdr:col>0</xdr:col>
      <xdr:colOff>838851</xdr:colOff>
      <xdr:row>19</xdr:row>
      <xdr:rowOff>1099706</xdr:rowOff>
    </xdr:to>
    <xdr:sp macro="" textlink="">
      <xdr:nvSpPr>
        <xdr:cNvPr id="33" name="Rectangle 35">
          <a:extLst>
            <a:ext uri="{FF2B5EF4-FFF2-40B4-BE49-F238E27FC236}">
              <a16:creationId xmlns:a16="http://schemas.microsoft.com/office/drawing/2014/main" id="{00000000-0008-0000-0100-000021000000}"/>
            </a:ext>
          </a:extLst>
        </xdr:cNvPr>
        <xdr:cNvSpPr/>
      </xdr:nvSpPr>
      <xdr:spPr>
        <a:xfrm>
          <a:off x="350695" y="6094919"/>
          <a:ext cx="488156" cy="511969"/>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8</a:t>
          </a:r>
          <a:endParaRPr lang="fr-FR" sz="1200" b="1"/>
        </a:p>
      </xdr:txBody>
    </xdr:sp>
    <xdr:clientData/>
  </xdr:twoCellAnchor>
  <xdr:twoCellAnchor>
    <xdr:from>
      <xdr:col>1</xdr:col>
      <xdr:colOff>198078</xdr:colOff>
      <xdr:row>19</xdr:row>
      <xdr:rowOff>605055</xdr:rowOff>
    </xdr:from>
    <xdr:to>
      <xdr:col>1</xdr:col>
      <xdr:colOff>710046</xdr:colOff>
      <xdr:row>19</xdr:row>
      <xdr:rowOff>1117024</xdr:rowOff>
    </xdr:to>
    <xdr:sp macro="" textlink="">
      <xdr:nvSpPr>
        <xdr:cNvPr id="34" name="Rectangle 36">
          <a:extLst>
            <a:ext uri="{FF2B5EF4-FFF2-40B4-BE49-F238E27FC236}">
              <a16:creationId xmlns:a16="http://schemas.microsoft.com/office/drawing/2014/main" id="{00000000-0008-0000-0100-000022000000}"/>
            </a:ext>
          </a:extLst>
        </xdr:cNvPr>
        <xdr:cNvSpPr/>
      </xdr:nvSpPr>
      <xdr:spPr>
        <a:xfrm>
          <a:off x="1514260" y="6112237"/>
          <a:ext cx="511968" cy="511969"/>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9</a:t>
          </a:r>
          <a:endParaRPr lang="fr-FR" sz="1200" b="1"/>
        </a:p>
      </xdr:txBody>
    </xdr:sp>
    <xdr:clientData/>
  </xdr:twoCellAnchor>
  <xdr:twoCellAnchor>
    <xdr:from>
      <xdr:col>2</xdr:col>
      <xdr:colOff>5413</xdr:colOff>
      <xdr:row>19</xdr:row>
      <xdr:rowOff>599645</xdr:rowOff>
    </xdr:from>
    <xdr:to>
      <xdr:col>2</xdr:col>
      <xdr:colOff>493569</xdr:colOff>
      <xdr:row>19</xdr:row>
      <xdr:rowOff>1111613</xdr:rowOff>
    </xdr:to>
    <xdr:sp macro="" textlink="">
      <xdr:nvSpPr>
        <xdr:cNvPr id="35" name="Rectangle 37">
          <a:extLst>
            <a:ext uri="{FF2B5EF4-FFF2-40B4-BE49-F238E27FC236}">
              <a16:creationId xmlns:a16="http://schemas.microsoft.com/office/drawing/2014/main" id="{00000000-0008-0000-0100-000023000000}"/>
            </a:ext>
          </a:extLst>
        </xdr:cNvPr>
        <xdr:cNvSpPr/>
      </xdr:nvSpPr>
      <xdr:spPr>
        <a:xfrm>
          <a:off x="2204822" y="6106827"/>
          <a:ext cx="488156" cy="511968"/>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10</a:t>
          </a:r>
          <a:endParaRPr lang="fr-FR" sz="1200" b="1"/>
        </a:p>
      </xdr:txBody>
    </xdr:sp>
    <xdr:clientData/>
  </xdr:twoCellAnchor>
  <xdr:twoCellAnchor>
    <xdr:from>
      <xdr:col>3</xdr:col>
      <xdr:colOff>41751</xdr:colOff>
      <xdr:row>19</xdr:row>
      <xdr:rowOff>587737</xdr:rowOff>
    </xdr:from>
    <xdr:to>
      <xdr:col>3</xdr:col>
      <xdr:colOff>522485</xdr:colOff>
      <xdr:row>19</xdr:row>
      <xdr:rowOff>1111611</xdr:rowOff>
    </xdr:to>
    <xdr:sp macro="" textlink="">
      <xdr:nvSpPr>
        <xdr:cNvPr id="36" name="Rectangle 39">
          <a:extLst>
            <a:ext uri="{FF2B5EF4-FFF2-40B4-BE49-F238E27FC236}">
              <a16:creationId xmlns:a16="http://schemas.microsoft.com/office/drawing/2014/main" id="{00000000-0008-0000-0100-000024000000}"/>
            </a:ext>
          </a:extLst>
        </xdr:cNvPr>
        <xdr:cNvSpPr/>
      </xdr:nvSpPr>
      <xdr:spPr>
        <a:xfrm>
          <a:off x="2844822" y="6085023"/>
          <a:ext cx="480734" cy="52387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11</a:t>
          </a:r>
          <a:endParaRPr lang="fr-FR" sz="1200" b="1"/>
        </a:p>
      </xdr:txBody>
    </xdr:sp>
    <xdr:clientData/>
  </xdr:twoCellAnchor>
  <xdr:twoCellAnchor>
    <xdr:from>
      <xdr:col>4</xdr:col>
      <xdr:colOff>126177</xdr:colOff>
      <xdr:row>19</xdr:row>
      <xdr:rowOff>587738</xdr:rowOff>
    </xdr:from>
    <xdr:to>
      <xdr:col>4</xdr:col>
      <xdr:colOff>614334</xdr:colOff>
      <xdr:row>19</xdr:row>
      <xdr:rowOff>1087799</xdr:rowOff>
    </xdr:to>
    <xdr:sp macro="" textlink="">
      <xdr:nvSpPr>
        <xdr:cNvPr id="37" name="Rectangle 40">
          <a:extLst>
            <a:ext uri="{FF2B5EF4-FFF2-40B4-BE49-F238E27FC236}">
              <a16:creationId xmlns:a16="http://schemas.microsoft.com/office/drawing/2014/main" id="{00000000-0008-0000-0100-000025000000}"/>
            </a:ext>
          </a:extLst>
        </xdr:cNvPr>
        <xdr:cNvSpPr/>
      </xdr:nvSpPr>
      <xdr:spPr>
        <a:xfrm>
          <a:off x="3527963" y="6085024"/>
          <a:ext cx="488157" cy="500061"/>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12</a:t>
          </a:r>
          <a:endParaRPr lang="fr-FR" sz="1200" b="1"/>
        </a:p>
      </xdr:txBody>
    </xdr:sp>
    <xdr:clientData/>
  </xdr:twoCellAnchor>
  <xdr:twoCellAnchor>
    <xdr:from>
      <xdr:col>13</xdr:col>
      <xdr:colOff>60613</xdr:colOff>
      <xdr:row>16</xdr:row>
      <xdr:rowOff>47624</xdr:rowOff>
    </xdr:from>
    <xdr:to>
      <xdr:col>15</xdr:col>
      <xdr:colOff>9525</xdr:colOff>
      <xdr:row>18</xdr:row>
      <xdr:rowOff>122465</xdr:rowOff>
    </xdr:to>
    <xdr:sp macro="" textlink="">
      <xdr:nvSpPr>
        <xdr:cNvPr id="38" name="Rectangle 47">
          <a:extLst>
            <a:ext uri="{FF2B5EF4-FFF2-40B4-BE49-F238E27FC236}">
              <a16:creationId xmlns:a16="http://schemas.microsoft.com/office/drawing/2014/main" id="{00000000-0008-0000-0100-000026000000}"/>
            </a:ext>
          </a:extLst>
        </xdr:cNvPr>
        <xdr:cNvSpPr/>
      </xdr:nvSpPr>
      <xdr:spPr>
        <a:xfrm>
          <a:off x="8986899" y="4755695"/>
          <a:ext cx="547626" cy="551091"/>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17</a:t>
          </a:r>
          <a:endParaRPr lang="fr-FR" sz="1200" b="1"/>
        </a:p>
      </xdr:txBody>
    </xdr:sp>
    <xdr:clientData/>
  </xdr:twoCellAnchor>
  <xdr:twoCellAnchor>
    <xdr:from>
      <xdr:col>21</xdr:col>
      <xdr:colOff>266701</xdr:colOff>
      <xdr:row>19</xdr:row>
      <xdr:rowOff>56029</xdr:rowOff>
    </xdr:from>
    <xdr:to>
      <xdr:col>24</xdr:col>
      <xdr:colOff>11206</xdr:colOff>
      <xdr:row>19</xdr:row>
      <xdr:rowOff>352795</xdr:rowOff>
    </xdr:to>
    <xdr:sp macro="" textlink="">
      <xdr:nvSpPr>
        <xdr:cNvPr id="39" name="Rectangle 50">
          <a:extLst>
            <a:ext uri="{FF2B5EF4-FFF2-40B4-BE49-F238E27FC236}">
              <a16:creationId xmlns:a16="http://schemas.microsoft.com/office/drawing/2014/main" id="{00000000-0008-0000-0100-000027000000}"/>
            </a:ext>
          </a:extLst>
        </xdr:cNvPr>
        <xdr:cNvSpPr/>
      </xdr:nvSpPr>
      <xdr:spPr>
        <a:xfrm>
          <a:off x="11610976" y="5580529"/>
          <a:ext cx="706530" cy="296766"/>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19</a:t>
          </a:r>
          <a:endParaRPr lang="fr-FR" sz="1200" b="1"/>
        </a:p>
      </xdr:txBody>
    </xdr:sp>
    <xdr:clientData/>
  </xdr:twoCellAnchor>
  <xdr:twoCellAnchor>
    <xdr:from>
      <xdr:col>25</xdr:col>
      <xdr:colOff>66035</xdr:colOff>
      <xdr:row>18</xdr:row>
      <xdr:rowOff>190499</xdr:rowOff>
    </xdr:from>
    <xdr:to>
      <xdr:col>26</xdr:col>
      <xdr:colOff>212911</xdr:colOff>
      <xdr:row>19</xdr:row>
      <xdr:rowOff>360743</xdr:rowOff>
    </xdr:to>
    <xdr:sp macro="" textlink="">
      <xdr:nvSpPr>
        <xdr:cNvPr id="40" name="Rectangle 53">
          <a:extLst>
            <a:ext uri="{FF2B5EF4-FFF2-40B4-BE49-F238E27FC236}">
              <a16:creationId xmlns:a16="http://schemas.microsoft.com/office/drawing/2014/main" id="{00000000-0008-0000-0100-000028000000}"/>
            </a:ext>
          </a:extLst>
        </xdr:cNvPr>
        <xdr:cNvSpPr/>
      </xdr:nvSpPr>
      <xdr:spPr>
        <a:xfrm>
          <a:off x="12773506" y="5412440"/>
          <a:ext cx="505464" cy="484009"/>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21</a:t>
          </a:r>
          <a:endParaRPr lang="fr-FR" sz="1200" b="1"/>
        </a:p>
      </xdr:txBody>
    </xdr:sp>
    <xdr:clientData/>
  </xdr:twoCellAnchor>
  <xdr:twoCellAnchor>
    <xdr:from>
      <xdr:col>31</xdr:col>
      <xdr:colOff>203893</xdr:colOff>
      <xdr:row>19</xdr:row>
      <xdr:rowOff>70597</xdr:rowOff>
    </xdr:from>
    <xdr:to>
      <xdr:col>32</xdr:col>
      <xdr:colOff>300844</xdr:colOff>
      <xdr:row>19</xdr:row>
      <xdr:rowOff>556811</xdr:rowOff>
    </xdr:to>
    <xdr:sp macro="" textlink="">
      <xdr:nvSpPr>
        <xdr:cNvPr id="41" name="Rectangle 58">
          <a:extLst>
            <a:ext uri="{FF2B5EF4-FFF2-40B4-BE49-F238E27FC236}">
              <a16:creationId xmlns:a16="http://schemas.microsoft.com/office/drawing/2014/main" id="{00000000-0008-0000-0100-000029000000}"/>
            </a:ext>
          </a:extLst>
        </xdr:cNvPr>
        <xdr:cNvSpPr/>
      </xdr:nvSpPr>
      <xdr:spPr>
        <a:xfrm>
          <a:off x="15110518" y="5595097"/>
          <a:ext cx="506526" cy="48621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24</a:t>
          </a:r>
          <a:endParaRPr lang="fr-FR" sz="1200" b="1"/>
        </a:p>
      </xdr:txBody>
    </xdr:sp>
    <xdr:clientData/>
  </xdr:twoCellAnchor>
  <xdr:twoCellAnchor>
    <xdr:from>
      <xdr:col>35</xdr:col>
      <xdr:colOff>30772</xdr:colOff>
      <xdr:row>20</xdr:row>
      <xdr:rowOff>30155</xdr:rowOff>
    </xdr:from>
    <xdr:to>
      <xdr:col>36</xdr:col>
      <xdr:colOff>133350</xdr:colOff>
      <xdr:row>21</xdr:row>
      <xdr:rowOff>141485</xdr:rowOff>
    </xdr:to>
    <xdr:sp macro="" textlink="">
      <xdr:nvSpPr>
        <xdr:cNvPr id="42" name="Rectangle 62">
          <a:extLst>
            <a:ext uri="{FF2B5EF4-FFF2-40B4-BE49-F238E27FC236}">
              <a16:creationId xmlns:a16="http://schemas.microsoft.com/office/drawing/2014/main" id="{00000000-0008-0000-0100-00002A000000}"/>
            </a:ext>
          </a:extLst>
        </xdr:cNvPr>
        <xdr:cNvSpPr/>
      </xdr:nvSpPr>
      <xdr:spPr>
        <a:xfrm>
          <a:off x="16337572" y="7050080"/>
          <a:ext cx="512153" cy="511380"/>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27</a:t>
          </a:r>
          <a:endParaRPr lang="fr-FR" sz="1200" b="1"/>
        </a:p>
      </xdr:txBody>
    </xdr:sp>
    <xdr:clientData/>
  </xdr:twoCellAnchor>
  <xdr:twoCellAnchor>
    <xdr:from>
      <xdr:col>45</xdr:col>
      <xdr:colOff>40050</xdr:colOff>
      <xdr:row>20</xdr:row>
      <xdr:rowOff>247650</xdr:rowOff>
    </xdr:from>
    <xdr:to>
      <xdr:col>46</xdr:col>
      <xdr:colOff>257300</xdr:colOff>
      <xdr:row>21</xdr:row>
      <xdr:rowOff>342499</xdr:rowOff>
    </xdr:to>
    <xdr:sp macro="" textlink="">
      <xdr:nvSpPr>
        <xdr:cNvPr id="43" name="Rectangle 65">
          <a:extLst>
            <a:ext uri="{FF2B5EF4-FFF2-40B4-BE49-F238E27FC236}">
              <a16:creationId xmlns:a16="http://schemas.microsoft.com/office/drawing/2014/main" id="{00000000-0008-0000-0100-00002B000000}"/>
            </a:ext>
          </a:extLst>
        </xdr:cNvPr>
        <xdr:cNvSpPr/>
      </xdr:nvSpPr>
      <xdr:spPr>
        <a:xfrm>
          <a:off x="19861575" y="7267575"/>
          <a:ext cx="503000" cy="494899"/>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29</a:t>
          </a:r>
          <a:endParaRPr lang="fr-FR" sz="1200" b="1"/>
        </a:p>
      </xdr:txBody>
    </xdr:sp>
    <xdr:clientData/>
  </xdr:twoCellAnchor>
  <xdr:twoCellAnchor>
    <xdr:from>
      <xdr:col>47</xdr:col>
      <xdr:colOff>56749</xdr:colOff>
      <xdr:row>21</xdr:row>
      <xdr:rowOff>357962</xdr:rowOff>
    </xdr:from>
    <xdr:to>
      <xdr:col>48</xdr:col>
      <xdr:colOff>265342</xdr:colOff>
      <xdr:row>23</xdr:row>
      <xdr:rowOff>67263</xdr:rowOff>
    </xdr:to>
    <xdr:sp macro="" textlink="">
      <xdr:nvSpPr>
        <xdr:cNvPr id="44" name="Rectangle 67">
          <a:extLst>
            <a:ext uri="{FF2B5EF4-FFF2-40B4-BE49-F238E27FC236}">
              <a16:creationId xmlns:a16="http://schemas.microsoft.com/office/drawing/2014/main" id="{00000000-0008-0000-0100-00002C000000}"/>
            </a:ext>
          </a:extLst>
        </xdr:cNvPr>
        <xdr:cNvSpPr/>
      </xdr:nvSpPr>
      <xdr:spPr>
        <a:xfrm>
          <a:off x="20521892" y="7746641"/>
          <a:ext cx="494343" cy="498515"/>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30</a:t>
          </a:r>
          <a:endParaRPr lang="fr-FR" sz="1200" b="1"/>
        </a:p>
      </xdr:txBody>
    </xdr:sp>
    <xdr:clientData/>
  </xdr:twoCellAnchor>
  <xdr:twoCellAnchor>
    <xdr:from>
      <xdr:col>49</xdr:col>
      <xdr:colOff>40821</xdr:colOff>
      <xdr:row>19</xdr:row>
      <xdr:rowOff>597943</xdr:rowOff>
    </xdr:from>
    <xdr:to>
      <xdr:col>50</xdr:col>
      <xdr:colOff>253745</xdr:colOff>
      <xdr:row>19</xdr:row>
      <xdr:rowOff>1170214</xdr:rowOff>
    </xdr:to>
    <xdr:sp macro="" textlink="">
      <xdr:nvSpPr>
        <xdr:cNvPr id="45" name="Rectangle 70">
          <a:extLst>
            <a:ext uri="{FF2B5EF4-FFF2-40B4-BE49-F238E27FC236}">
              <a16:creationId xmlns:a16="http://schemas.microsoft.com/office/drawing/2014/main" id="{00000000-0008-0000-0100-00002D000000}"/>
            </a:ext>
          </a:extLst>
        </xdr:cNvPr>
        <xdr:cNvSpPr/>
      </xdr:nvSpPr>
      <xdr:spPr>
        <a:xfrm>
          <a:off x="21254357" y="6095229"/>
          <a:ext cx="553102" cy="572271"/>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32</a:t>
          </a:r>
          <a:endParaRPr lang="fr-FR" sz="1200" b="1"/>
        </a:p>
      </xdr:txBody>
    </xdr:sp>
    <xdr:clientData/>
  </xdr:twoCellAnchor>
  <xdr:twoCellAnchor>
    <xdr:from>
      <xdr:col>5</xdr:col>
      <xdr:colOff>733858</xdr:colOff>
      <xdr:row>29</xdr:row>
      <xdr:rowOff>136071</xdr:rowOff>
    </xdr:from>
    <xdr:to>
      <xdr:col>6</xdr:col>
      <xdr:colOff>460015</xdr:colOff>
      <xdr:row>31</xdr:row>
      <xdr:rowOff>153699</xdr:rowOff>
    </xdr:to>
    <xdr:sp macro="" textlink="">
      <xdr:nvSpPr>
        <xdr:cNvPr id="46" name="Rectangle 71">
          <a:extLst>
            <a:ext uri="{FF2B5EF4-FFF2-40B4-BE49-F238E27FC236}">
              <a16:creationId xmlns:a16="http://schemas.microsoft.com/office/drawing/2014/main" id="{00000000-0008-0000-0100-00002E000000}"/>
            </a:ext>
          </a:extLst>
        </xdr:cNvPr>
        <xdr:cNvSpPr/>
      </xdr:nvSpPr>
      <xdr:spPr>
        <a:xfrm>
          <a:off x="4788787" y="10681607"/>
          <a:ext cx="488157" cy="493878"/>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33</a:t>
          </a:r>
          <a:endParaRPr lang="fr-FR" sz="1200" b="1"/>
        </a:p>
      </xdr:txBody>
    </xdr:sp>
    <xdr:clientData/>
  </xdr:twoCellAnchor>
  <xdr:twoCellAnchor>
    <xdr:from>
      <xdr:col>12</xdr:col>
      <xdr:colOff>119837</xdr:colOff>
      <xdr:row>28</xdr:row>
      <xdr:rowOff>312964</xdr:rowOff>
    </xdr:from>
    <xdr:to>
      <xdr:col>14</xdr:col>
      <xdr:colOff>56030</xdr:colOff>
      <xdr:row>30</xdr:row>
      <xdr:rowOff>74097</xdr:rowOff>
    </xdr:to>
    <xdr:sp macro="" textlink="">
      <xdr:nvSpPr>
        <xdr:cNvPr id="47" name="Rectangle 72">
          <a:extLst>
            <a:ext uri="{FF2B5EF4-FFF2-40B4-BE49-F238E27FC236}">
              <a16:creationId xmlns:a16="http://schemas.microsoft.com/office/drawing/2014/main" id="{00000000-0008-0000-0100-00002F000000}"/>
            </a:ext>
          </a:extLst>
        </xdr:cNvPr>
        <xdr:cNvSpPr/>
      </xdr:nvSpPr>
      <xdr:spPr>
        <a:xfrm>
          <a:off x="8692337" y="10463893"/>
          <a:ext cx="589336" cy="550347"/>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34</a:t>
          </a:r>
          <a:endParaRPr lang="fr-FR" sz="1200" b="1"/>
        </a:p>
      </xdr:txBody>
    </xdr:sp>
    <xdr:clientData/>
  </xdr:twoCellAnchor>
  <xdr:twoCellAnchor>
    <xdr:from>
      <xdr:col>20</xdr:col>
      <xdr:colOff>133444</xdr:colOff>
      <xdr:row>32</xdr:row>
      <xdr:rowOff>136072</xdr:rowOff>
    </xdr:from>
    <xdr:to>
      <xdr:col>21</xdr:col>
      <xdr:colOff>315439</xdr:colOff>
      <xdr:row>35</xdr:row>
      <xdr:rowOff>14225</xdr:rowOff>
    </xdr:to>
    <xdr:sp macro="" textlink="">
      <xdr:nvSpPr>
        <xdr:cNvPr id="48" name="Rectangle 73">
          <a:extLst>
            <a:ext uri="{FF2B5EF4-FFF2-40B4-BE49-F238E27FC236}">
              <a16:creationId xmlns:a16="http://schemas.microsoft.com/office/drawing/2014/main" id="{00000000-0008-0000-0100-000030000000}"/>
            </a:ext>
          </a:extLst>
        </xdr:cNvPr>
        <xdr:cNvSpPr/>
      </xdr:nvSpPr>
      <xdr:spPr>
        <a:xfrm>
          <a:off x="11209658" y="11402786"/>
          <a:ext cx="494960" cy="612939"/>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35</a:t>
          </a:r>
        </a:p>
        <a:p>
          <a:pPr algn="l"/>
          <a:endParaRPr lang="fr-FR" sz="1200" b="1"/>
        </a:p>
      </xdr:txBody>
    </xdr:sp>
    <xdr:clientData/>
  </xdr:twoCellAnchor>
  <xdr:twoCellAnchor>
    <xdr:from>
      <xdr:col>28</xdr:col>
      <xdr:colOff>48398</xdr:colOff>
      <xdr:row>32</xdr:row>
      <xdr:rowOff>40822</xdr:rowOff>
    </xdr:from>
    <xdr:to>
      <xdr:col>29</xdr:col>
      <xdr:colOff>179367</xdr:colOff>
      <xdr:row>34</xdr:row>
      <xdr:rowOff>21029</xdr:rowOff>
    </xdr:to>
    <xdr:sp macro="" textlink="">
      <xdr:nvSpPr>
        <xdr:cNvPr id="49" name="Rectangle 74">
          <a:extLst>
            <a:ext uri="{FF2B5EF4-FFF2-40B4-BE49-F238E27FC236}">
              <a16:creationId xmlns:a16="http://schemas.microsoft.com/office/drawing/2014/main" id="{00000000-0008-0000-0100-000031000000}"/>
            </a:ext>
          </a:extLst>
        </xdr:cNvPr>
        <xdr:cNvSpPr/>
      </xdr:nvSpPr>
      <xdr:spPr>
        <a:xfrm>
          <a:off x="13846041" y="11307536"/>
          <a:ext cx="498362" cy="47006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36</a:t>
          </a:r>
          <a:endParaRPr lang="fr-FR" sz="1200" b="1"/>
        </a:p>
      </xdr:txBody>
    </xdr:sp>
    <xdr:clientData/>
  </xdr:twoCellAnchor>
  <xdr:twoCellAnchor>
    <xdr:from>
      <xdr:col>1</xdr:col>
      <xdr:colOff>216788</xdr:colOff>
      <xdr:row>36</xdr:row>
      <xdr:rowOff>620</xdr:rowOff>
    </xdr:from>
    <xdr:to>
      <xdr:col>1</xdr:col>
      <xdr:colOff>704945</xdr:colOff>
      <xdr:row>37</xdr:row>
      <xdr:rowOff>238743</xdr:rowOff>
    </xdr:to>
    <xdr:sp macro="" textlink="">
      <xdr:nvSpPr>
        <xdr:cNvPr id="50" name="Rectangle 75">
          <a:extLst>
            <a:ext uri="{FF2B5EF4-FFF2-40B4-BE49-F238E27FC236}">
              <a16:creationId xmlns:a16="http://schemas.microsoft.com/office/drawing/2014/main" id="{00000000-0008-0000-0100-000032000000}"/>
            </a:ext>
          </a:extLst>
        </xdr:cNvPr>
        <xdr:cNvSpPr/>
      </xdr:nvSpPr>
      <xdr:spPr>
        <a:xfrm>
          <a:off x="1536681" y="12505584"/>
          <a:ext cx="488157" cy="510266"/>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37</a:t>
          </a:r>
          <a:endParaRPr lang="fr-FR" sz="1200" b="1"/>
        </a:p>
      </xdr:txBody>
    </xdr:sp>
    <xdr:clientData/>
  </xdr:twoCellAnchor>
  <xdr:twoCellAnchor>
    <xdr:from>
      <xdr:col>20</xdr:col>
      <xdr:colOff>213384</xdr:colOff>
      <xdr:row>40</xdr:row>
      <xdr:rowOff>136072</xdr:rowOff>
    </xdr:from>
    <xdr:to>
      <xdr:col>22</xdr:col>
      <xdr:colOff>50099</xdr:colOff>
      <xdr:row>42</xdr:row>
      <xdr:rowOff>201325</xdr:rowOff>
    </xdr:to>
    <xdr:sp macro="" textlink="">
      <xdr:nvSpPr>
        <xdr:cNvPr id="51" name="Rectangle 76">
          <a:extLst>
            <a:ext uri="{FF2B5EF4-FFF2-40B4-BE49-F238E27FC236}">
              <a16:creationId xmlns:a16="http://schemas.microsoft.com/office/drawing/2014/main" id="{00000000-0008-0000-0100-000033000000}"/>
            </a:ext>
          </a:extLst>
        </xdr:cNvPr>
        <xdr:cNvSpPr/>
      </xdr:nvSpPr>
      <xdr:spPr>
        <a:xfrm>
          <a:off x="11289598" y="13362215"/>
          <a:ext cx="489858" cy="555110"/>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38</a:t>
          </a:r>
          <a:endParaRPr lang="fr-FR" sz="1200" b="1"/>
        </a:p>
      </xdr:txBody>
    </xdr:sp>
    <xdr:clientData/>
  </xdr:twoCellAnchor>
  <xdr:twoCellAnchor>
    <xdr:from>
      <xdr:col>28</xdr:col>
      <xdr:colOff>6178</xdr:colOff>
      <xdr:row>40</xdr:row>
      <xdr:rowOff>176893</xdr:rowOff>
    </xdr:from>
    <xdr:to>
      <xdr:col>29</xdr:col>
      <xdr:colOff>168088</xdr:colOff>
      <xdr:row>43</xdr:row>
      <xdr:rowOff>7421</xdr:rowOff>
    </xdr:to>
    <xdr:sp macro="" textlink="">
      <xdr:nvSpPr>
        <xdr:cNvPr id="52" name="Rectangle 77">
          <a:extLst>
            <a:ext uri="{FF2B5EF4-FFF2-40B4-BE49-F238E27FC236}">
              <a16:creationId xmlns:a16="http://schemas.microsoft.com/office/drawing/2014/main" id="{00000000-0008-0000-0100-000034000000}"/>
            </a:ext>
          </a:extLst>
        </xdr:cNvPr>
        <xdr:cNvSpPr/>
      </xdr:nvSpPr>
      <xdr:spPr>
        <a:xfrm>
          <a:off x="13803821" y="13403036"/>
          <a:ext cx="529303" cy="56531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39</a:t>
          </a:r>
          <a:endParaRPr lang="fr-FR" sz="1200" b="1"/>
        </a:p>
      </xdr:txBody>
    </xdr:sp>
    <xdr:clientData/>
  </xdr:twoCellAnchor>
  <xdr:twoCellAnchor>
    <xdr:from>
      <xdr:col>1</xdr:col>
      <xdr:colOff>182769</xdr:colOff>
      <xdr:row>28</xdr:row>
      <xdr:rowOff>312964</xdr:rowOff>
    </xdr:from>
    <xdr:to>
      <xdr:col>1</xdr:col>
      <xdr:colOff>670926</xdr:colOff>
      <xdr:row>30</xdr:row>
      <xdr:rowOff>72736</xdr:rowOff>
    </xdr:to>
    <xdr:sp macro="" textlink="">
      <xdr:nvSpPr>
        <xdr:cNvPr id="53" name="Rectangle 79">
          <a:extLst>
            <a:ext uri="{FF2B5EF4-FFF2-40B4-BE49-F238E27FC236}">
              <a16:creationId xmlns:a16="http://schemas.microsoft.com/office/drawing/2014/main" id="{00000000-0008-0000-0100-000035000000}"/>
            </a:ext>
          </a:extLst>
        </xdr:cNvPr>
        <xdr:cNvSpPr/>
      </xdr:nvSpPr>
      <xdr:spPr>
        <a:xfrm>
          <a:off x="1502662" y="10463893"/>
          <a:ext cx="488157" cy="548986"/>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40</a:t>
          </a:r>
          <a:endParaRPr lang="fr-FR" sz="1200" b="1"/>
        </a:p>
      </xdr:txBody>
    </xdr:sp>
    <xdr:clientData/>
  </xdr:twoCellAnchor>
  <xdr:twoCellAnchor>
    <xdr:from>
      <xdr:col>30</xdr:col>
      <xdr:colOff>347382</xdr:colOff>
      <xdr:row>10</xdr:row>
      <xdr:rowOff>313764</xdr:rowOff>
    </xdr:from>
    <xdr:to>
      <xdr:col>32</xdr:col>
      <xdr:colOff>224118</xdr:colOff>
      <xdr:row>12</xdr:row>
      <xdr:rowOff>123464</xdr:rowOff>
    </xdr:to>
    <xdr:sp macro="" textlink="">
      <xdr:nvSpPr>
        <xdr:cNvPr id="54" name="Rectangle 79">
          <a:extLst>
            <a:ext uri="{FF2B5EF4-FFF2-40B4-BE49-F238E27FC236}">
              <a16:creationId xmlns:a16="http://schemas.microsoft.com/office/drawing/2014/main" id="{00000000-0008-0000-0100-000036000000}"/>
            </a:ext>
          </a:extLst>
        </xdr:cNvPr>
        <xdr:cNvSpPr/>
      </xdr:nvSpPr>
      <xdr:spPr>
        <a:xfrm>
          <a:off x="14825382" y="3496235"/>
          <a:ext cx="705971" cy="313964"/>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b="1"/>
            <a:t>Field</a:t>
          </a:r>
          <a:r>
            <a:rPr lang="fr-FR" sz="1200" b="1" baseline="0"/>
            <a:t> 41</a:t>
          </a:r>
          <a:endParaRPr lang="fr-FR"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80596</xdr:colOff>
      <xdr:row>18</xdr:row>
      <xdr:rowOff>12853</xdr:rowOff>
    </xdr:from>
    <xdr:to>
      <xdr:col>10</xdr:col>
      <xdr:colOff>556846</xdr:colOff>
      <xdr:row>18</xdr:row>
      <xdr:rowOff>237208</xdr:rowOff>
    </xdr:to>
    <xdr:sp macro="" textlink="">
      <xdr:nvSpPr>
        <xdr:cNvPr id="11" name="ZoneTexte 10">
          <a:extLst>
            <a:ext uri="{FF2B5EF4-FFF2-40B4-BE49-F238E27FC236}">
              <a16:creationId xmlns:a16="http://schemas.microsoft.com/office/drawing/2014/main" id="{00000000-0008-0000-0000-00000B000000}"/>
            </a:ext>
          </a:extLst>
        </xdr:cNvPr>
        <xdr:cNvSpPr txBox="1"/>
      </xdr:nvSpPr>
      <xdr:spPr>
        <a:xfrm>
          <a:off x="7664877" y="5531400"/>
          <a:ext cx="476250" cy="22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fr-FR" sz="1100" b="1"/>
        </a:p>
      </xdr:txBody>
    </xdr:sp>
    <xdr:clientData/>
  </xdr:twoCellAnchor>
  <xdr:twoCellAnchor>
    <xdr:from>
      <xdr:col>6</xdr:col>
      <xdr:colOff>190502</xdr:colOff>
      <xdr:row>18</xdr:row>
      <xdr:rowOff>572551</xdr:rowOff>
    </xdr:from>
    <xdr:to>
      <xdr:col>6</xdr:col>
      <xdr:colOff>522864</xdr:colOff>
      <xdr:row>18</xdr:row>
      <xdr:rowOff>915654</xdr:rowOff>
    </xdr:to>
    <xdr:sp macro="" textlink="">
      <xdr:nvSpPr>
        <xdr:cNvPr id="13" name="Rechthoek 12">
          <a:extLst>
            <a:ext uri="{FF2B5EF4-FFF2-40B4-BE49-F238E27FC236}">
              <a16:creationId xmlns:a16="http://schemas.microsoft.com/office/drawing/2014/main" id="{00000000-0008-0000-0000-00000D000000}"/>
            </a:ext>
          </a:extLst>
        </xdr:cNvPr>
        <xdr:cNvSpPr/>
      </xdr:nvSpPr>
      <xdr:spPr>
        <a:xfrm>
          <a:off x="5018486" y="6091098"/>
          <a:ext cx="332362" cy="34310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lientData/>
  </xdr:twoCellAnchor>
  <xdr:twoCellAnchor>
    <xdr:from>
      <xdr:col>7</xdr:col>
      <xdr:colOff>202890</xdr:colOff>
      <xdr:row>18</xdr:row>
      <xdr:rowOff>581713</xdr:rowOff>
    </xdr:from>
    <xdr:to>
      <xdr:col>7</xdr:col>
      <xdr:colOff>539455</xdr:colOff>
      <xdr:row>18</xdr:row>
      <xdr:rowOff>930031</xdr:rowOff>
    </xdr:to>
    <xdr:sp macro="" textlink="">
      <xdr:nvSpPr>
        <xdr:cNvPr id="15" name="Vrije vorm 14">
          <a:extLst>
            <a:ext uri="{FF2B5EF4-FFF2-40B4-BE49-F238E27FC236}">
              <a16:creationId xmlns:a16="http://schemas.microsoft.com/office/drawing/2014/main" id="{00000000-0008-0000-0000-00000F000000}"/>
            </a:ext>
          </a:extLst>
        </xdr:cNvPr>
        <xdr:cNvSpPr/>
      </xdr:nvSpPr>
      <xdr:spPr>
        <a:xfrm>
          <a:off x="5745249" y="6100260"/>
          <a:ext cx="336565" cy="348318"/>
        </a:xfrm>
        <a:custGeom>
          <a:avLst/>
          <a:gdLst>
            <a:gd name="connsiteX0" fmla="*/ 0 w 332362"/>
            <a:gd name="connsiteY0" fmla="*/ 0 h 324255"/>
            <a:gd name="connsiteX1" fmla="*/ 332362 w 332362"/>
            <a:gd name="connsiteY1" fmla="*/ 0 h 324255"/>
            <a:gd name="connsiteX2" fmla="*/ 332362 w 332362"/>
            <a:gd name="connsiteY2" fmla="*/ 324255 h 324255"/>
            <a:gd name="connsiteX3" fmla="*/ 0 w 332362"/>
            <a:gd name="connsiteY3" fmla="*/ 324255 h 324255"/>
            <a:gd name="connsiteX4" fmla="*/ 0 w 332362"/>
            <a:gd name="connsiteY4" fmla="*/ 0 h 324255"/>
            <a:gd name="connsiteX0" fmla="*/ 0 w 332362"/>
            <a:gd name="connsiteY0" fmla="*/ 0 h 324255"/>
            <a:gd name="connsiteX1" fmla="*/ 332362 w 332362"/>
            <a:gd name="connsiteY1" fmla="*/ 0 h 324255"/>
            <a:gd name="connsiteX2" fmla="*/ 332362 w 332362"/>
            <a:gd name="connsiteY2" fmla="*/ 324255 h 324255"/>
            <a:gd name="connsiteX3" fmla="*/ 155199 w 332362"/>
            <a:gd name="connsiteY3" fmla="*/ 324255 h 324255"/>
            <a:gd name="connsiteX4" fmla="*/ 0 w 332362"/>
            <a:gd name="connsiteY4" fmla="*/ 324255 h 324255"/>
            <a:gd name="connsiteX5" fmla="*/ 0 w 332362"/>
            <a:gd name="connsiteY5" fmla="*/ 0 h 324255"/>
            <a:gd name="connsiteX0" fmla="*/ 0 w 332362"/>
            <a:gd name="connsiteY0" fmla="*/ 0 h 324255"/>
            <a:gd name="connsiteX1" fmla="*/ 332362 w 332362"/>
            <a:gd name="connsiteY1" fmla="*/ 0 h 324255"/>
            <a:gd name="connsiteX2" fmla="*/ 332362 w 332362"/>
            <a:gd name="connsiteY2" fmla="*/ 324255 h 324255"/>
            <a:gd name="connsiteX3" fmla="*/ 155199 w 332362"/>
            <a:gd name="connsiteY3" fmla="*/ 324255 h 324255"/>
            <a:gd name="connsiteX4" fmla="*/ 0 w 332362"/>
            <a:gd name="connsiteY4" fmla="*/ 253294 h 324255"/>
            <a:gd name="connsiteX5" fmla="*/ 0 w 332362"/>
            <a:gd name="connsiteY5" fmla="*/ 0 h 3242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2362" h="324255">
              <a:moveTo>
                <a:pt x="0" y="0"/>
              </a:moveTo>
              <a:lnTo>
                <a:pt x="332362" y="0"/>
              </a:lnTo>
              <a:lnTo>
                <a:pt x="332362" y="324255"/>
              </a:lnTo>
              <a:lnTo>
                <a:pt x="155199" y="324255"/>
              </a:lnTo>
              <a:lnTo>
                <a:pt x="0" y="253294"/>
              </a:lnTo>
              <a:lnTo>
                <a:pt x="0" y="0"/>
              </a:lnTo>
              <a:close/>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lientData/>
  </xdr:twoCellAnchor>
  <xdr:twoCellAnchor editAs="oneCell">
    <xdr:from>
      <xdr:col>8</xdr:col>
      <xdr:colOff>44824</xdr:colOff>
      <xdr:row>18</xdr:row>
      <xdr:rowOff>338802</xdr:rowOff>
    </xdr:from>
    <xdr:to>
      <xdr:col>8</xdr:col>
      <xdr:colOff>616324</xdr:colOff>
      <xdr:row>18</xdr:row>
      <xdr:rowOff>1167477</xdr:rowOff>
    </xdr:to>
    <xdr:pic>
      <xdr:nvPicPr>
        <xdr:cNvPr id="16" name="Picture 161">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01558" y="5857349"/>
          <a:ext cx="571500" cy="828675"/>
        </a:xfrm>
        <a:prstGeom prst="rect">
          <a:avLst/>
        </a:prstGeom>
        <a:noFill/>
        <a:ln w="1">
          <a:noFill/>
          <a:miter lim="800000"/>
          <a:headEnd/>
          <a:tailEnd/>
        </a:ln>
      </xdr:spPr>
    </xdr:pic>
    <xdr:clientData/>
  </xdr:twoCellAnchor>
  <xdr:twoCellAnchor editAs="oneCell">
    <xdr:from>
      <xdr:col>9</xdr:col>
      <xdr:colOff>15408</xdr:colOff>
      <xdr:row>18</xdr:row>
      <xdr:rowOff>338802</xdr:rowOff>
    </xdr:from>
    <xdr:to>
      <xdr:col>9</xdr:col>
      <xdr:colOff>596433</xdr:colOff>
      <xdr:row>18</xdr:row>
      <xdr:rowOff>1167477</xdr:rowOff>
    </xdr:to>
    <xdr:pic>
      <xdr:nvPicPr>
        <xdr:cNvPr id="17" name="Picture 162">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50799" y="5857349"/>
          <a:ext cx="581025" cy="828675"/>
        </a:xfrm>
        <a:prstGeom prst="rect">
          <a:avLst/>
        </a:prstGeom>
        <a:noFill/>
        <a:ln w="1">
          <a:noFill/>
          <a:miter lim="800000"/>
          <a:headEnd/>
          <a:tailEnd/>
        </a:ln>
      </xdr:spPr>
    </xdr:pic>
    <xdr:clientData/>
  </xdr:twoCellAnchor>
  <xdr:twoCellAnchor>
    <xdr:from>
      <xdr:col>10</xdr:col>
      <xdr:colOff>86456</xdr:colOff>
      <xdr:row>18</xdr:row>
      <xdr:rowOff>760568</xdr:rowOff>
    </xdr:from>
    <xdr:to>
      <xdr:col>10</xdr:col>
      <xdr:colOff>562706</xdr:colOff>
      <xdr:row>18</xdr:row>
      <xdr:rowOff>984923</xdr:rowOff>
    </xdr:to>
    <xdr:sp macro="" textlink="">
      <xdr:nvSpPr>
        <xdr:cNvPr id="14" name="ZoneTexte 10">
          <a:extLst>
            <a:ext uri="{FF2B5EF4-FFF2-40B4-BE49-F238E27FC236}">
              <a16:creationId xmlns:a16="http://schemas.microsoft.com/office/drawing/2014/main" id="{00000000-0008-0000-0000-00000E000000}"/>
            </a:ext>
          </a:extLst>
        </xdr:cNvPr>
        <xdr:cNvSpPr txBox="1"/>
      </xdr:nvSpPr>
      <xdr:spPr>
        <a:xfrm>
          <a:off x="7670737" y="6279115"/>
          <a:ext cx="476250" cy="22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fr-FR" sz="1100" b="1"/>
        </a:p>
      </xdr:txBody>
    </xdr:sp>
    <xdr:clientData/>
  </xdr:twoCellAnchor>
  <xdr:twoCellAnchor>
    <xdr:from>
      <xdr:col>32</xdr:col>
      <xdr:colOff>126998</xdr:colOff>
      <xdr:row>1</xdr:row>
      <xdr:rowOff>36750</xdr:rowOff>
    </xdr:from>
    <xdr:to>
      <xdr:col>37</xdr:col>
      <xdr:colOff>0</xdr:colOff>
      <xdr:row>3</xdr:row>
      <xdr:rowOff>257136</xdr:rowOff>
    </xdr:to>
    <xdr:pic>
      <xdr:nvPicPr>
        <xdr:cNvPr id="21" name="Picture 479" descr="logo_luxaflex">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589248" y="417750"/>
          <a:ext cx="1661585" cy="982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41674</xdr:colOff>
      <xdr:row>19</xdr:row>
      <xdr:rowOff>832204</xdr:rowOff>
    </xdr:from>
    <xdr:to>
      <xdr:col>10</xdr:col>
      <xdr:colOff>601678</xdr:colOff>
      <xdr:row>19</xdr:row>
      <xdr:rowOff>835629</xdr:rowOff>
    </xdr:to>
    <xdr:pic>
      <xdr:nvPicPr>
        <xdr:cNvPr id="3" name="Picture 6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3574" y="6356704"/>
          <a:ext cx="560004" cy="629307"/>
        </a:xfrm>
        <a:prstGeom prst="rect">
          <a:avLst/>
        </a:prstGeom>
        <a:noFill/>
        <a:ln w="1">
          <a:noFill/>
          <a:miter lim="800000"/>
          <a:headEnd/>
          <a:tailEnd type="none" w="med" len="med"/>
        </a:ln>
        <a:effectLst/>
      </xdr:spPr>
    </xdr:pic>
    <xdr:clientData/>
  </xdr:twoCellAnchor>
  <xdr:twoCellAnchor editAs="oneCell">
    <xdr:from>
      <xdr:col>10</xdr:col>
      <xdr:colOff>35719</xdr:colOff>
      <xdr:row>19</xdr:row>
      <xdr:rowOff>71438</xdr:rowOff>
    </xdr:from>
    <xdr:to>
      <xdr:col>10</xdr:col>
      <xdr:colOff>597694</xdr:colOff>
      <xdr:row>19</xdr:row>
      <xdr:rowOff>186395</xdr:rowOff>
    </xdr:to>
    <xdr:pic>
      <xdr:nvPicPr>
        <xdr:cNvPr id="4" name="Picture 6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17619" y="5595938"/>
          <a:ext cx="561975" cy="629307"/>
        </a:xfrm>
        <a:prstGeom prst="rect">
          <a:avLst/>
        </a:prstGeom>
        <a:noFill/>
        <a:ln w="1">
          <a:noFill/>
          <a:miter lim="800000"/>
          <a:headEnd/>
          <a:tailEnd type="none" w="med" len="med"/>
        </a:ln>
        <a:effectLst/>
      </xdr:spPr>
    </xdr:pic>
    <xdr:clientData/>
  </xdr:twoCellAnchor>
  <xdr:twoCellAnchor>
    <xdr:from>
      <xdr:col>10</xdr:col>
      <xdr:colOff>80596</xdr:colOff>
      <xdr:row>19</xdr:row>
      <xdr:rowOff>12853</xdr:rowOff>
    </xdr:from>
    <xdr:to>
      <xdr:col>10</xdr:col>
      <xdr:colOff>556846</xdr:colOff>
      <xdr:row>19</xdr:row>
      <xdr:rowOff>237208</xdr:rowOff>
    </xdr:to>
    <xdr:sp macro="" textlink="">
      <xdr:nvSpPr>
        <xdr:cNvPr id="5" name="ZoneTexte 10">
          <a:extLst>
            <a:ext uri="{FF2B5EF4-FFF2-40B4-BE49-F238E27FC236}">
              <a16:creationId xmlns:a16="http://schemas.microsoft.com/office/drawing/2014/main" id="{00000000-0008-0000-0200-000005000000}"/>
            </a:ext>
          </a:extLst>
        </xdr:cNvPr>
        <xdr:cNvSpPr txBox="1"/>
      </xdr:nvSpPr>
      <xdr:spPr>
        <a:xfrm>
          <a:off x="7662496" y="5537353"/>
          <a:ext cx="476250" cy="22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t>BR</a:t>
          </a:r>
        </a:p>
      </xdr:txBody>
    </xdr:sp>
    <xdr:clientData/>
  </xdr:twoCellAnchor>
  <xdr:twoCellAnchor editAs="oneCell">
    <xdr:from>
      <xdr:col>30</xdr:col>
      <xdr:colOff>149523</xdr:colOff>
      <xdr:row>1</xdr:row>
      <xdr:rowOff>32065</xdr:rowOff>
    </xdr:from>
    <xdr:to>
      <xdr:col>39</xdr:col>
      <xdr:colOff>241905</xdr:colOff>
      <xdr:row>3</xdr:row>
      <xdr:rowOff>168816</xdr:rowOff>
    </xdr:to>
    <xdr:pic>
      <xdr:nvPicPr>
        <xdr:cNvPr id="6" name="Picture 193">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9784630" y="331422"/>
          <a:ext cx="4286406" cy="626608"/>
        </a:xfrm>
        <a:prstGeom prst="rect">
          <a:avLst/>
        </a:prstGeom>
        <a:noFill/>
        <a:ln w="1">
          <a:noFill/>
          <a:miter lim="800000"/>
          <a:headEnd/>
          <a:tailEnd/>
        </a:ln>
      </xdr:spPr>
    </xdr:pic>
    <xdr:clientData/>
  </xdr:twoCellAnchor>
  <xdr:twoCellAnchor>
    <xdr:from>
      <xdr:col>6</xdr:col>
      <xdr:colOff>190502</xdr:colOff>
      <xdr:row>19</xdr:row>
      <xdr:rowOff>572551</xdr:rowOff>
    </xdr:from>
    <xdr:to>
      <xdr:col>6</xdr:col>
      <xdr:colOff>522864</xdr:colOff>
      <xdr:row>19</xdr:row>
      <xdr:rowOff>915654</xdr:rowOff>
    </xdr:to>
    <xdr:sp macro="" textlink="">
      <xdr:nvSpPr>
        <xdr:cNvPr id="7" name="Rechthoek 6">
          <a:extLst>
            <a:ext uri="{FF2B5EF4-FFF2-40B4-BE49-F238E27FC236}">
              <a16:creationId xmlns:a16="http://schemas.microsoft.com/office/drawing/2014/main" id="{00000000-0008-0000-0200-000007000000}"/>
            </a:ext>
          </a:extLst>
        </xdr:cNvPr>
        <xdr:cNvSpPr/>
      </xdr:nvSpPr>
      <xdr:spPr>
        <a:xfrm>
          <a:off x="5019677" y="6097051"/>
          <a:ext cx="332362" cy="34310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lientData/>
  </xdr:twoCellAnchor>
  <xdr:twoCellAnchor>
    <xdr:from>
      <xdr:col>7</xdr:col>
      <xdr:colOff>202890</xdr:colOff>
      <xdr:row>19</xdr:row>
      <xdr:rowOff>581713</xdr:rowOff>
    </xdr:from>
    <xdr:to>
      <xdr:col>7</xdr:col>
      <xdr:colOff>539455</xdr:colOff>
      <xdr:row>19</xdr:row>
      <xdr:rowOff>930031</xdr:rowOff>
    </xdr:to>
    <xdr:sp macro="" textlink="">
      <xdr:nvSpPr>
        <xdr:cNvPr id="8" name="Vrije vorm 7">
          <a:extLst>
            <a:ext uri="{FF2B5EF4-FFF2-40B4-BE49-F238E27FC236}">
              <a16:creationId xmlns:a16="http://schemas.microsoft.com/office/drawing/2014/main" id="{00000000-0008-0000-0200-000008000000}"/>
            </a:ext>
          </a:extLst>
        </xdr:cNvPr>
        <xdr:cNvSpPr/>
      </xdr:nvSpPr>
      <xdr:spPr>
        <a:xfrm>
          <a:off x="5746440" y="6106213"/>
          <a:ext cx="336565" cy="348318"/>
        </a:xfrm>
        <a:custGeom>
          <a:avLst/>
          <a:gdLst>
            <a:gd name="connsiteX0" fmla="*/ 0 w 332362"/>
            <a:gd name="connsiteY0" fmla="*/ 0 h 324255"/>
            <a:gd name="connsiteX1" fmla="*/ 332362 w 332362"/>
            <a:gd name="connsiteY1" fmla="*/ 0 h 324255"/>
            <a:gd name="connsiteX2" fmla="*/ 332362 w 332362"/>
            <a:gd name="connsiteY2" fmla="*/ 324255 h 324255"/>
            <a:gd name="connsiteX3" fmla="*/ 0 w 332362"/>
            <a:gd name="connsiteY3" fmla="*/ 324255 h 324255"/>
            <a:gd name="connsiteX4" fmla="*/ 0 w 332362"/>
            <a:gd name="connsiteY4" fmla="*/ 0 h 324255"/>
            <a:gd name="connsiteX0" fmla="*/ 0 w 332362"/>
            <a:gd name="connsiteY0" fmla="*/ 0 h 324255"/>
            <a:gd name="connsiteX1" fmla="*/ 332362 w 332362"/>
            <a:gd name="connsiteY1" fmla="*/ 0 h 324255"/>
            <a:gd name="connsiteX2" fmla="*/ 332362 w 332362"/>
            <a:gd name="connsiteY2" fmla="*/ 324255 h 324255"/>
            <a:gd name="connsiteX3" fmla="*/ 155199 w 332362"/>
            <a:gd name="connsiteY3" fmla="*/ 324255 h 324255"/>
            <a:gd name="connsiteX4" fmla="*/ 0 w 332362"/>
            <a:gd name="connsiteY4" fmla="*/ 324255 h 324255"/>
            <a:gd name="connsiteX5" fmla="*/ 0 w 332362"/>
            <a:gd name="connsiteY5" fmla="*/ 0 h 324255"/>
            <a:gd name="connsiteX0" fmla="*/ 0 w 332362"/>
            <a:gd name="connsiteY0" fmla="*/ 0 h 324255"/>
            <a:gd name="connsiteX1" fmla="*/ 332362 w 332362"/>
            <a:gd name="connsiteY1" fmla="*/ 0 h 324255"/>
            <a:gd name="connsiteX2" fmla="*/ 332362 w 332362"/>
            <a:gd name="connsiteY2" fmla="*/ 324255 h 324255"/>
            <a:gd name="connsiteX3" fmla="*/ 155199 w 332362"/>
            <a:gd name="connsiteY3" fmla="*/ 324255 h 324255"/>
            <a:gd name="connsiteX4" fmla="*/ 0 w 332362"/>
            <a:gd name="connsiteY4" fmla="*/ 253294 h 324255"/>
            <a:gd name="connsiteX5" fmla="*/ 0 w 332362"/>
            <a:gd name="connsiteY5" fmla="*/ 0 h 3242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2362" h="324255">
              <a:moveTo>
                <a:pt x="0" y="0"/>
              </a:moveTo>
              <a:lnTo>
                <a:pt x="332362" y="0"/>
              </a:lnTo>
              <a:lnTo>
                <a:pt x="332362" y="324255"/>
              </a:lnTo>
              <a:lnTo>
                <a:pt x="155199" y="324255"/>
              </a:lnTo>
              <a:lnTo>
                <a:pt x="0" y="253294"/>
              </a:lnTo>
              <a:lnTo>
                <a:pt x="0" y="0"/>
              </a:lnTo>
              <a:close/>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lientData/>
  </xdr:twoCellAnchor>
  <xdr:twoCellAnchor editAs="oneCell">
    <xdr:from>
      <xdr:col>8</xdr:col>
      <xdr:colOff>44824</xdr:colOff>
      <xdr:row>19</xdr:row>
      <xdr:rowOff>338802</xdr:rowOff>
    </xdr:from>
    <xdr:to>
      <xdr:col>8</xdr:col>
      <xdr:colOff>606799</xdr:colOff>
      <xdr:row>19</xdr:row>
      <xdr:rowOff>491202</xdr:rowOff>
    </xdr:to>
    <xdr:pic>
      <xdr:nvPicPr>
        <xdr:cNvPr id="9" name="Picture 161">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6302749" y="5863302"/>
          <a:ext cx="571500" cy="828675"/>
        </a:xfrm>
        <a:prstGeom prst="rect">
          <a:avLst/>
        </a:prstGeom>
        <a:noFill/>
        <a:ln w="1">
          <a:noFill/>
          <a:miter lim="800000"/>
          <a:headEnd/>
          <a:tailEnd/>
        </a:ln>
      </xdr:spPr>
    </xdr:pic>
    <xdr:clientData/>
  </xdr:twoCellAnchor>
  <xdr:twoCellAnchor editAs="oneCell">
    <xdr:from>
      <xdr:col>9</xdr:col>
      <xdr:colOff>15408</xdr:colOff>
      <xdr:row>19</xdr:row>
      <xdr:rowOff>338802</xdr:rowOff>
    </xdr:from>
    <xdr:to>
      <xdr:col>9</xdr:col>
      <xdr:colOff>596433</xdr:colOff>
      <xdr:row>19</xdr:row>
      <xdr:rowOff>491202</xdr:rowOff>
    </xdr:to>
    <xdr:pic>
      <xdr:nvPicPr>
        <xdr:cNvPr id="10" name="Picture 162">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6949608" y="5863302"/>
          <a:ext cx="581025" cy="828675"/>
        </a:xfrm>
        <a:prstGeom prst="rect">
          <a:avLst/>
        </a:prstGeom>
        <a:noFill/>
        <a:ln w="1">
          <a:noFill/>
          <a:miter lim="800000"/>
          <a:headEnd/>
          <a:tailEnd/>
        </a:ln>
      </xdr:spPr>
    </xdr:pic>
    <xdr:clientData/>
  </xdr:twoCellAnchor>
  <xdr:twoCellAnchor>
    <xdr:from>
      <xdr:col>10</xdr:col>
      <xdr:colOff>86456</xdr:colOff>
      <xdr:row>19</xdr:row>
      <xdr:rowOff>760568</xdr:rowOff>
    </xdr:from>
    <xdr:to>
      <xdr:col>10</xdr:col>
      <xdr:colOff>562706</xdr:colOff>
      <xdr:row>19</xdr:row>
      <xdr:rowOff>984923</xdr:rowOff>
    </xdr:to>
    <xdr:sp macro="" textlink="">
      <xdr:nvSpPr>
        <xdr:cNvPr id="11" name="ZoneTexte 10">
          <a:extLst>
            <a:ext uri="{FF2B5EF4-FFF2-40B4-BE49-F238E27FC236}">
              <a16:creationId xmlns:a16="http://schemas.microsoft.com/office/drawing/2014/main" id="{00000000-0008-0000-0200-00000B000000}"/>
            </a:ext>
          </a:extLst>
        </xdr:cNvPr>
        <xdr:cNvSpPr txBox="1"/>
      </xdr:nvSpPr>
      <xdr:spPr>
        <a:xfrm>
          <a:off x="7668356" y="6285068"/>
          <a:ext cx="476250" cy="22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t>FR</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Vertica%20ZIP%20bestelformulie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tica ZIP bestelformulier"/>
      <sheetName val="Pro Screen ZIP Kadan"/>
      <sheetName val="Ord.f. Fields(see explanation)"/>
    </sheetNames>
    <sheetDataSet>
      <sheetData sheetId="0">
        <row r="21">
          <cell r="B21"/>
        </row>
      </sheetData>
      <sheetData sheetId="1"/>
      <sheetData sheetId="2"/>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pageSetUpPr fitToPage="1"/>
  </sheetPr>
  <dimension ref="A1:BC52"/>
  <sheetViews>
    <sheetView topLeftCell="A14" zoomScale="70" zoomScaleNormal="70" workbookViewId="0">
      <selection activeCell="R33" sqref="R33:V33"/>
    </sheetView>
  </sheetViews>
  <sheetFormatPr defaultColWidth="11.42578125" defaultRowHeight="15" x14ac:dyDescent="0.25"/>
  <cols>
    <col min="1" max="1" width="19.85546875" style="92" customWidth="1"/>
    <col min="2" max="2" width="13.28515625" style="92" customWidth="1"/>
    <col min="3" max="4" width="9" style="92" customWidth="1"/>
    <col min="5" max="5" width="9.85546875" style="92" customWidth="1"/>
    <col min="6" max="6" width="11.42578125" style="92" customWidth="1"/>
    <col min="7" max="8" width="10.7109375" style="92" customWidth="1"/>
    <col min="9" max="9" width="10.140625" style="92" customWidth="1"/>
    <col min="10" max="11" width="9.7109375" style="92" customWidth="1"/>
    <col min="12" max="12" width="4.85546875" style="92" customWidth="1"/>
    <col min="13" max="13" width="5.28515625" style="92" customWidth="1"/>
    <col min="14" max="15" width="4.42578125" style="92" customWidth="1"/>
    <col min="16" max="16" width="5" style="92" customWidth="1"/>
    <col min="17" max="19" width="4.42578125" style="92" customWidth="1"/>
    <col min="20" max="21" width="4.7109375" style="92" customWidth="1"/>
    <col min="22" max="22" width="5" style="92" customWidth="1"/>
    <col min="23" max="24" width="4.7109375" style="92" customWidth="1"/>
    <col min="25" max="25" width="6" style="92" customWidth="1"/>
    <col min="26" max="26" width="5.42578125" style="92" customWidth="1"/>
    <col min="27" max="27" width="4.7109375" style="92" customWidth="1"/>
    <col min="28" max="29" width="5.42578125" style="92" customWidth="1"/>
    <col min="30" max="30" width="5.7109375" style="92" customWidth="1"/>
    <col min="31" max="31" width="6.28515625" style="92" customWidth="1"/>
    <col min="32" max="32" width="6.140625" style="92" customWidth="1"/>
    <col min="33" max="33" width="6.28515625" style="92" customWidth="1"/>
    <col min="34" max="35" width="4.28515625" style="92" customWidth="1"/>
    <col min="36" max="36" width="6.140625" style="92" customWidth="1"/>
    <col min="37" max="38" width="6.28515625" style="92" customWidth="1"/>
    <col min="39" max="43" width="4.28515625" style="92" customWidth="1"/>
    <col min="44" max="45" width="6.28515625" style="92" customWidth="1"/>
    <col min="46" max="48" width="4.28515625" style="92" customWidth="1"/>
    <col min="49" max="49" width="6.85546875" style="92" customWidth="1"/>
    <col min="50" max="50" width="5.140625" style="92" customWidth="1"/>
    <col min="51" max="16384" width="11.42578125" style="92"/>
  </cols>
  <sheetData>
    <row r="1" spans="1:55" ht="27" customHeight="1" thickBot="1" x14ac:dyDescent="0.4">
      <c r="A1" s="647" t="s">
        <v>97</v>
      </c>
      <c r="B1" s="648"/>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9"/>
    </row>
    <row r="2" spans="1:55" ht="30" customHeight="1" thickBot="1" x14ac:dyDescent="0.3">
      <c r="A2" s="636" t="s">
        <v>98</v>
      </c>
      <c r="B2" s="637"/>
      <c r="C2" s="650"/>
      <c r="D2" s="651"/>
      <c r="E2" s="651"/>
      <c r="F2" s="651"/>
      <c r="G2" s="651"/>
      <c r="H2" s="651"/>
      <c r="I2" s="652"/>
      <c r="J2" s="636" t="s">
        <v>69</v>
      </c>
      <c r="K2" s="637"/>
      <c r="L2" s="653"/>
      <c r="M2" s="654"/>
      <c r="N2" s="654"/>
      <c r="O2" s="654"/>
      <c r="P2" s="654"/>
      <c r="Q2" s="654"/>
      <c r="R2" s="654"/>
      <c r="S2" s="654"/>
      <c r="T2" s="654"/>
      <c r="U2" s="654"/>
      <c r="V2" s="654"/>
      <c r="W2" s="654"/>
      <c r="X2" s="654"/>
      <c r="Y2" s="654"/>
      <c r="Z2" s="655"/>
      <c r="AA2" s="656"/>
      <c r="AB2" s="657"/>
      <c r="AC2" s="657"/>
      <c r="AD2" s="657"/>
      <c r="AE2" s="657"/>
      <c r="AF2" s="657"/>
      <c r="AG2" s="657"/>
      <c r="AH2" s="657"/>
      <c r="AI2" s="657"/>
      <c r="AJ2" s="657"/>
      <c r="AK2" s="657"/>
      <c r="AL2" s="657"/>
      <c r="AM2" s="657"/>
      <c r="AN2" s="657"/>
      <c r="AO2" s="657"/>
      <c r="AP2" s="657"/>
      <c r="AQ2" s="657"/>
      <c r="AR2" s="657"/>
      <c r="AS2" s="660" t="s">
        <v>70</v>
      </c>
      <c r="AT2" s="661"/>
      <c r="AU2" s="661"/>
      <c r="AV2" s="661"/>
      <c r="AW2" s="661"/>
      <c r="AX2" s="662"/>
    </row>
    <row r="3" spans="1:55" ht="30" customHeight="1" thickBot="1" x14ac:dyDescent="0.3">
      <c r="A3" s="590" t="s">
        <v>71</v>
      </c>
      <c r="B3" s="591"/>
      <c r="C3" s="619"/>
      <c r="D3" s="596"/>
      <c r="E3" s="596"/>
      <c r="F3" s="596"/>
      <c r="G3" s="596"/>
      <c r="H3" s="596"/>
      <c r="I3" s="620"/>
      <c r="J3" s="590" t="s">
        <v>99</v>
      </c>
      <c r="K3" s="591"/>
      <c r="L3" s="619"/>
      <c r="M3" s="596"/>
      <c r="N3" s="596"/>
      <c r="O3" s="596"/>
      <c r="P3" s="596"/>
      <c r="Q3" s="596"/>
      <c r="R3" s="596"/>
      <c r="S3" s="596"/>
      <c r="T3" s="596"/>
      <c r="U3" s="596"/>
      <c r="V3" s="596"/>
      <c r="W3" s="596"/>
      <c r="X3" s="596"/>
      <c r="Y3" s="596"/>
      <c r="Z3" s="620"/>
      <c r="AA3" s="656"/>
      <c r="AB3" s="657"/>
      <c r="AC3" s="657"/>
      <c r="AD3" s="657"/>
      <c r="AE3" s="657"/>
      <c r="AF3" s="657"/>
      <c r="AG3" s="657"/>
      <c r="AH3" s="657"/>
      <c r="AI3" s="657"/>
      <c r="AJ3" s="657"/>
      <c r="AK3" s="657"/>
      <c r="AL3" s="657"/>
      <c r="AM3" s="657"/>
      <c r="AN3" s="657"/>
      <c r="AO3" s="657"/>
      <c r="AP3" s="657"/>
      <c r="AQ3" s="657"/>
      <c r="AR3" s="657"/>
      <c r="AS3" s="621"/>
      <c r="AT3" s="622"/>
      <c r="AU3" s="622"/>
      <c r="AV3" s="622"/>
      <c r="AW3" s="622"/>
      <c r="AX3" s="623"/>
    </row>
    <row r="4" spans="1:55" ht="27" customHeight="1" thickBot="1" x14ac:dyDescent="0.35">
      <c r="A4" s="627" t="s">
        <v>72</v>
      </c>
      <c r="B4" s="628"/>
      <c r="C4" s="628"/>
      <c r="D4" s="628"/>
      <c r="E4" s="628"/>
      <c r="F4" s="628"/>
      <c r="G4" s="628"/>
      <c r="H4" s="628"/>
      <c r="I4" s="629"/>
      <c r="J4" s="630" t="s">
        <v>73</v>
      </c>
      <c r="K4" s="631"/>
      <c r="L4" s="631"/>
      <c r="M4" s="631"/>
      <c r="N4" s="631"/>
      <c r="O4" s="631"/>
      <c r="P4" s="631"/>
      <c r="Q4" s="631"/>
      <c r="R4" s="631"/>
      <c r="S4" s="631"/>
      <c r="T4" s="631"/>
      <c r="U4" s="631"/>
      <c r="V4" s="631"/>
      <c r="W4" s="631"/>
      <c r="X4" s="631"/>
      <c r="Y4" s="631"/>
      <c r="Z4" s="632"/>
      <c r="AA4" s="658"/>
      <c r="AB4" s="659"/>
      <c r="AC4" s="659"/>
      <c r="AD4" s="659"/>
      <c r="AE4" s="659"/>
      <c r="AF4" s="659"/>
      <c r="AG4" s="659"/>
      <c r="AH4" s="659"/>
      <c r="AI4" s="659"/>
      <c r="AJ4" s="659"/>
      <c r="AK4" s="659"/>
      <c r="AL4" s="659"/>
      <c r="AM4" s="659"/>
      <c r="AN4" s="659"/>
      <c r="AO4" s="659"/>
      <c r="AP4" s="659"/>
      <c r="AQ4" s="659"/>
      <c r="AR4" s="659"/>
      <c r="AS4" s="624"/>
      <c r="AT4" s="625"/>
      <c r="AU4" s="625"/>
      <c r="AV4" s="625"/>
      <c r="AW4" s="625"/>
      <c r="AX4" s="626"/>
    </row>
    <row r="5" spans="1:55" ht="30" customHeight="1" x14ac:dyDescent="0.25">
      <c r="A5" s="601" t="s">
        <v>74</v>
      </c>
      <c r="B5" s="602"/>
      <c r="C5" s="633"/>
      <c r="D5" s="634"/>
      <c r="E5" s="634"/>
      <c r="F5" s="634"/>
      <c r="G5" s="634"/>
      <c r="H5" s="634"/>
      <c r="I5" s="635"/>
      <c r="J5" s="636" t="s">
        <v>74</v>
      </c>
      <c r="K5" s="637"/>
      <c r="L5" s="638"/>
      <c r="M5" s="639"/>
      <c r="N5" s="639"/>
      <c r="O5" s="639"/>
      <c r="P5" s="639"/>
      <c r="Q5" s="639"/>
      <c r="R5" s="639"/>
      <c r="S5" s="639"/>
      <c r="T5" s="639"/>
      <c r="U5" s="639"/>
      <c r="V5" s="639"/>
      <c r="W5" s="639"/>
      <c r="X5" s="639"/>
      <c r="Y5" s="639"/>
      <c r="Z5" s="640"/>
      <c r="AA5" s="641" t="s">
        <v>75</v>
      </c>
      <c r="AB5" s="642"/>
      <c r="AC5" s="642"/>
      <c r="AD5" s="642"/>
      <c r="AE5" s="642"/>
      <c r="AF5" s="642"/>
      <c r="AG5" s="643"/>
      <c r="AH5" s="644"/>
      <c r="AI5" s="645"/>
      <c r="AJ5" s="645"/>
      <c r="AK5" s="645"/>
      <c r="AL5" s="645"/>
      <c r="AM5" s="645"/>
      <c r="AN5" s="645"/>
      <c r="AO5" s="646"/>
      <c r="AP5" s="610" t="s">
        <v>126</v>
      </c>
      <c r="AQ5" s="611"/>
      <c r="AR5" s="611"/>
      <c r="AS5" s="611"/>
      <c r="AT5" s="611"/>
      <c r="AU5" s="611"/>
      <c r="AV5" s="611"/>
      <c r="AW5" s="611"/>
      <c r="AX5" s="612"/>
    </row>
    <row r="6" spans="1:55" ht="30" customHeight="1" x14ac:dyDescent="0.25">
      <c r="A6" s="601" t="s">
        <v>76</v>
      </c>
      <c r="B6" s="602"/>
      <c r="C6" s="603"/>
      <c r="D6" s="604"/>
      <c r="E6" s="604"/>
      <c r="F6" s="604"/>
      <c r="G6" s="604"/>
      <c r="H6" s="604"/>
      <c r="I6" s="605"/>
      <c r="J6" s="601" t="s">
        <v>76</v>
      </c>
      <c r="K6" s="602"/>
      <c r="L6" s="603"/>
      <c r="M6" s="604"/>
      <c r="N6" s="604"/>
      <c r="O6" s="604"/>
      <c r="P6" s="604"/>
      <c r="Q6" s="604"/>
      <c r="R6" s="604"/>
      <c r="S6" s="604"/>
      <c r="T6" s="604"/>
      <c r="U6" s="604"/>
      <c r="V6" s="604"/>
      <c r="W6" s="604"/>
      <c r="X6" s="604"/>
      <c r="Y6" s="604"/>
      <c r="Z6" s="605"/>
      <c r="AA6" s="601" t="s">
        <v>77</v>
      </c>
      <c r="AB6" s="606"/>
      <c r="AC6" s="606"/>
      <c r="AD6" s="606"/>
      <c r="AE6" s="606"/>
      <c r="AF6" s="606"/>
      <c r="AG6" s="602"/>
      <c r="AH6" s="616"/>
      <c r="AI6" s="617"/>
      <c r="AJ6" s="617"/>
      <c r="AK6" s="617"/>
      <c r="AL6" s="617"/>
      <c r="AM6" s="617"/>
      <c r="AN6" s="617"/>
      <c r="AO6" s="618"/>
      <c r="AP6" s="613"/>
      <c r="AQ6" s="614"/>
      <c r="AR6" s="614"/>
      <c r="AS6" s="614"/>
      <c r="AT6" s="614"/>
      <c r="AU6" s="614"/>
      <c r="AV6" s="614"/>
      <c r="AW6" s="614"/>
      <c r="AX6" s="615"/>
    </row>
    <row r="7" spans="1:55" ht="30" customHeight="1" x14ac:dyDescent="0.25">
      <c r="A7" s="601" t="s">
        <v>78</v>
      </c>
      <c r="B7" s="602"/>
      <c r="C7" s="603"/>
      <c r="D7" s="604"/>
      <c r="E7" s="604"/>
      <c r="F7" s="604"/>
      <c r="G7" s="604"/>
      <c r="H7" s="604"/>
      <c r="I7" s="605"/>
      <c r="J7" s="601" t="s">
        <v>78</v>
      </c>
      <c r="K7" s="602"/>
      <c r="L7" s="603"/>
      <c r="M7" s="604"/>
      <c r="N7" s="604"/>
      <c r="O7" s="604"/>
      <c r="P7" s="604"/>
      <c r="Q7" s="604"/>
      <c r="R7" s="604"/>
      <c r="S7" s="604"/>
      <c r="T7" s="604"/>
      <c r="U7" s="604"/>
      <c r="V7" s="604"/>
      <c r="W7" s="604"/>
      <c r="X7" s="604"/>
      <c r="Y7" s="604"/>
      <c r="Z7" s="605"/>
      <c r="AA7" s="601" t="s">
        <v>79</v>
      </c>
      <c r="AB7" s="606"/>
      <c r="AC7" s="606"/>
      <c r="AD7" s="606"/>
      <c r="AE7" s="606"/>
      <c r="AF7" s="606"/>
      <c r="AG7" s="602"/>
      <c r="AH7" s="607"/>
      <c r="AI7" s="608"/>
      <c r="AJ7" s="608"/>
      <c r="AK7" s="608"/>
      <c r="AL7" s="608"/>
      <c r="AM7" s="608"/>
      <c r="AN7" s="608"/>
      <c r="AO7" s="609"/>
      <c r="AP7" s="584" t="s">
        <v>80</v>
      </c>
      <c r="AQ7" s="585"/>
      <c r="AR7" s="585"/>
      <c r="AS7" s="585"/>
      <c r="AT7" s="585"/>
      <c r="AU7" s="585"/>
      <c r="AV7" s="585"/>
      <c r="AW7" s="585"/>
      <c r="AX7" s="586"/>
    </row>
    <row r="8" spans="1:55" ht="30" customHeight="1" thickBot="1" x14ac:dyDescent="0.3">
      <c r="A8" s="590" t="s">
        <v>81</v>
      </c>
      <c r="B8" s="591"/>
      <c r="C8" s="592"/>
      <c r="D8" s="593"/>
      <c r="E8" s="593"/>
      <c r="F8" s="593"/>
      <c r="G8" s="593"/>
      <c r="H8" s="593"/>
      <c r="I8" s="594"/>
      <c r="J8" s="590" t="s">
        <v>81</v>
      </c>
      <c r="K8" s="591"/>
      <c r="L8" s="592"/>
      <c r="M8" s="593"/>
      <c r="N8" s="593"/>
      <c r="O8" s="593"/>
      <c r="P8" s="593"/>
      <c r="Q8" s="593"/>
      <c r="R8" s="593"/>
      <c r="S8" s="593"/>
      <c r="T8" s="593"/>
      <c r="U8" s="593"/>
      <c r="V8" s="593"/>
      <c r="W8" s="593"/>
      <c r="X8" s="593"/>
      <c r="Y8" s="593"/>
      <c r="Z8" s="594"/>
      <c r="AA8" s="595"/>
      <c r="AB8" s="596"/>
      <c r="AC8" s="596"/>
      <c r="AD8" s="596"/>
      <c r="AE8" s="596"/>
      <c r="AF8" s="596"/>
      <c r="AG8" s="597"/>
      <c r="AH8" s="598"/>
      <c r="AI8" s="599"/>
      <c r="AJ8" s="599"/>
      <c r="AK8" s="599"/>
      <c r="AL8" s="599"/>
      <c r="AM8" s="599"/>
      <c r="AN8" s="599"/>
      <c r="AO8" s="600"/>
      <c r="AP8" s="587"/>
      <c r="AQ8" s="588"/>
      <c r="AR8" s="588"/>
      <c r="AS8" s="588"/>
      <c r="AT8" s="588"/>
      <c r="AU8" s="588"/>
      <c r="AV8" s="588"/>
      <c r="AW8" s="588"/>
      <c r="AX8" s="589"/>
    </row>
    <row r="9" spans="1:55" ht="6" customHeight="1" thickBot="1" x14ac:dyDescent="0.3">
      <c r="A9" s="571"/>
      <c r="B9" s="57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2"/>
      <c r="AY9" s="2"/>
      <c r="AZ9" s="2"/>
      <c r="BA9" s="2"/>
      <c r="BB9" s="2"/>
      <c r="BC9" s="2"/>
    </row>
    <row r="10" spans="1:55" ht="9.75" customHeight="1" thickBot="1" x14ac:dyDescent="0.4">
      <c r="A10" s="6"/>
      <c r="B10" s="27"/>
      <c r="C10" s="27"/>
      <c r="D10" s="27"/>
      <c r="E10" s="27"/>
      <c r="F10" s="7"/>
      <c r="G10" s="80"/>
      <c r="H10" s="69"/>
      <c r="I10" s="50"/>
      <c r="J10" s="85"/>
      <c r="K10" s="85"/>
      <c r="L10" s="9"/>
      <c r="M10" s="10"/>
      <c r="N10" s="10"/>
      <c r="O10" s="10"/>
      <c r="P10" s="10"/>
      <c r="Q10" s="10"/>
      <c r="R10" s="10"/>
      <c r="S10" s="10"/>
      <c r="T10" s="10"/>
      <c r="U10" s="10"/>
      <c r="V10" s="10"/>
      <c r="W10" s="10"/>
      <c r="X10" s="10"/>
      <c r="Y10" s="10"/>
      <c r="Z10" s="10"/>
      <c r="AA10" s="11"/>
      <c r="AB10" s="11"/>
      <c r="AC10" s="12"/>
      <c r="AD10" s="85"/>
      <c r="AE10" s="85"/>
      <c r="AF10" s="85"/>
      <c r="AG10" s="85"/>
      <c r="AH10" s="85"/>
      <c r="AI10" s="85"/>
      <c r="AJ10" s="85"/>
      <c r="AK10" s="85"/>
      <c r="AL10" s="85"/>
      <c r="AM10" s="85"/>
      <c r="AN10" s="42"/>
      <c r="AO10" s="30"/>
      <c r="AP10" s="85"/>
      <c r="AQ10" s="83"/>
      <c r="AR10" s="8"/>
      <c r="AS10" s="8"/>
      <c r="AT10" s="8"/>
      <c r="AU10" s="34"/>
      <c r="AV10" s="34"/>
      <c r="AW10" s="34"/>
      <c r="AX10" s="86"/>
      <c r="AY10" s="91"/>
    </row>
    <row r="11" spans="1:55" ht="29.25" customHeight="1" thickBot="1" x14ac:dyDescent="0.3">
      <c r="A11" s="122" t="s">
        <v>31</v>
      </c>
      <c r="B11" s="194" t="s">
        <v>150</v>
      </c>
      <c r="C11" s="124"/>
      <c r="D11" s="125"/>
      <c r="E11" s="126" t="s">
        <v>151</v>
      </c>
      <c r="F11" s="124"/>
      <c r="G11" s="125"/>
      <c r="H11" s="394" t="s">
        <v>32</v>
      </c>
      <c r="I11" s="467"/>
      <c r="J11" s="578"/>
      <c r="K11" s="579"/>
      <c r="L11" s="580"/>
      <c r="M11" s="136"/>
      <c r="N11" s="137"/>
      <c r="O11" s="138"/>
      <c r="P11" s="138"/>
      <c r="Q11" s="138"/>
      <c r="R11" s="136"/>
      <c r="S11" s="139" t="s">
        <v>15</v>
      </c>
      <c r="T11" s="130"/>
      <c r="U11" s="126" t="s">
        <v>7</v>
      </c>
      <c r="V11" s="131"/>
      <c r="W11" s="132"/>
      <c r="X11" s="125"/>
      <c r="Y11" s="126" t="s">
        <v>8</v>
      </c>
      <c r="Z11" s="98"/>
      <c r="AA11" s="133"/>
      <c r="AB11" s="133"/>
      <c r="AC11" s="581" t="s">
        <v>9</v>
      </c>
      <c r="AD11" s="582"/>
      <c r="AE11" s="582"/>
      <c r="AF11" s="582"/>
      <c r="AG11" s="126"/>
      <c r="AH11" s="126" t="s">
        <v>7</v>
      </c>
      <c r="AI11" s="134"/>
      <c r="AJ11" s="135"/>
      <c r="AK11" s="126" t="s">
        <v>8</v>
      </c>
      <c r="AL11" s="134"/>
      <c r="AM11" s="129"/>
      <c r="AN11" s="70"/>
      <c r="AO11" s="583" t="s">
        <v>68</v>
      </c>
      <c r="AP11" s="583"/>
      <c r="AQ11" s="583"/>
      <c r="AR11" s="583"/>
      <c r="AS11" s="583"/>
      <c r="AT11" s="583"/>
      <c r="AU11" s="571"/>
      <c r="AV11" s="573"/>
      <c r="AW11" s="81"/>
      <c r="AX11" s="88"/>
      <c r="AY11" s="91"/>
    </row>
    <row r="12" spans="1:55" ht="10.5" customHeight="1" thickBot="1" x14ac:dyDescent="0.3">
      <c r="A12" s="67"/>
      <c r="B12" s="90"/>
      <c r="C12" s="90"/>
      <c r="D12" s="90"/>
      <c r="E12" s="90"/>
      <c r="F12" s="90"/>
      <c r="G12" s="90"/>
      <c r="H12" s="67"/>
      <c r="I12" s="90"/>
      <c r="J12" s="90"/>
      <c r="K12" s="90"/>
      <c r="L12" s="90"/>
      <c r="M12" s="90"/>
      <c r="N12" s="90"/>
      <c r="O12" s="90"/>
      <c r="P12" s="90"/>
      <c r="Q12" s="90"/>
      <c r="R12" s="90"/>
      <c r="S12" s="90"/>
      <c r="T12" s="90"/>
      <c r="U12" s="90"/>
      <c r="V12" s="90"/>
      <c r="W12" s="90"/>
      <c r="X12" s="90"/>
      <c r="Y12" s="90"/>
      <c r="Z12" s="90"/>
      <c r="AA12" s="90"/>
      <c r="AB12" s="90"/>
      <c r="AC12" s="67"/>
      <c r="AD12" s="90"/>
      <c r="AE12" s="90"/>
      <c r="AF12" s="90"/>
      <c r="AG12" s="90"/>
      <c r="AH12" s="90"/>
      <c r="AI12" s="90"/>
      <c r="AJ12" s="90"/>
      <c r="AK12" s="90"/>
      <c r="AL12" s="90"/>
      <c r="AM12" s="90"/>
      <c r="AN12" s="70"/>
      <c r="AO12" s="95"/>
      <c r="AP12" s="560" t="s">
        <v>62</v>
      </c>
      <c r="AQ12" s="560"/>
      <c r="AR12" s="560"/>
      <c r="AS12" s="91"/>
      <c r="AT12" s="562" t="s">
        <v>63</v>
      </c>
      <c r="AU12" s="562"/>
      <c r="AV12" s="91"/>
      <c r="AW12" s="91"/>
      <c r="AX12" s="88"/>
      <c r="AY12" s="91"/>
    </row>
    <row r="13" spans="1:55" ht="14.25" customHeight="1" thickBot="1" x14ac:dyDescent="0.35">
      <c r="A13" s="102"/>
      <c r="B13" s="103"/>
      <c r="C13" s="106" t="s">
        <v>39</v>
      </c>
      <c r="D13" s="103"/>
      <c r="E13" s="103"/>
      <c r="F13" s="29"/>
      <c r="G13" s="29"/>
      <c r="H13" s="104"/>
      <c r="I13" s="100"/>
      <c r="J13" s="100"/>
      <c r="K13" s="5"/>
      <c r="L13" s="105"/>
      <c r="M13" s="105"/>
      <c r="N13" s="105"/>
      <c r="O13" s="105"/>
      <c r="Q13" s="106" t="s">
        <v>39</v>
      </c>
      <c r="R13" s="106"/>
      <c r="S13" s="107"/>
      <c r="T13" s="108"/>
      <c r="U13" s="108"/>
      <c r="V13" s="108" t="s">
        <v>64</v>
      </c>
      <c r="W13" s="108"/>
      <c r="X13" s="99"/>
      <c r="Y13" s="99"/>
      <c r="Z13" s="99"/>
      <c r="AA13" s="109"/>
      <c r="AB13" s="108"/>
      <c r="AC13" s="110"/>
      <c r="AD13" s="108"/>
      <c r="AE13" s="100"/>
      <c r="AF13" s="100"/>
      <c r="AG13" s="91"/>
      <c r="AH13" s="91"/>
      <c r="AI13" s="91"/>
      <c r="AJ13" s="91"/>
      <c r="AK13" s="91"/>
      <c r="AL13" s="91"/>
      <c r="AM13" s="2"/>
      <c r="AN13" s="94"/>
      <c r="AO13" s="95"/>
      <c r="AP13" s="561"/>
      <c r="AQ13" s="561"/>
      <c r="AR13" s="561"/>
      <c r="AS13" s="91"/>
      <c r="AT13" s="562"/>
      <c r="AU13" s="562"/>
      <c r="AV13" s="91"/>
      <c r="AW13" s="91"/>
      <c r="AX13" s="88"/>
      <c r="AY13" s="91"/>
    </row>
    <row r="14" spans="1:55" ht="29.25" customHeight="1" thickBot="1" x14ac:dyDescent="0.35">
      <c r="A14" s="563" t="s">
        <v>138</v>
      </c>
      <c r="B14" s="564"/>
      <c r="C14" s="565"/>
      <c r="D14" s="566"/>
      <c r="E14" s="33"/>
      <c r="F14" s="36"/>
      <c r="G14" s="135"/>
      <c r="H14" s="567" t="s">
        <v>5</v>
      </c>
      <c r="I14" s="568"/>
      <c r="J14" s="517"/>
      <c r="K14" s="518"/>
      <c r="L14" s="519"/>
      <c r="M14" s="140"/>
      <c r="O14" s="101" t="s">
        <v>16</v>
      </c>
      <c r="P14" s="576">
        <v>0.8</v>
      </c>
      <c r="Q14" s="577"/>
      <c r="R14" s="134"/>
      <c r="S14" s="129"/>
      <c r="T14" s="141"/>
      <c r="U14" s="569">
        <v>0.3</v>
      </c>
      <c r="V14" s="570"/>
      <c r="W14" s="142"/>
      <c r="X14" s="129"/>
      <c r="Y14" s="129"/>
      <c r="Z14" s="129"/>
      <c r="AA14" s="135"/>
      <c r="AB14" s="135"/>
      <c r="AC14" s="574" t="s">
        <v>146</v>
      </c>
      <c r="AD14" s="575"/>
      <c r="AE14" s="575"/>
      <c r="AF14" s="575"/>
      <c r="AG14" s="575"/>
      <c r="AH14" s="79"/>
      <c r="AI14" s="134"/>
      <c r="AJ14" s="79"/>
      <c r="AK14" s="196"/>
      <c r="AM14" s="79"/>
      <c r="AN14" s="82"/>
      <c r="AO14" s="96"/>
      <c r="AP14" s="571"/>
      <c r="AQ14" s="572"/>
      <c r="AR14" s="573"/>
      <c r="AS14" s="91"/>
      <c r="AT14" s="91"/>
      <c r="AU14" s="93"/>
      <c r="AV14" s="91"/>
      <c r="AW14" s="91"/>
      <c r="AX14" s="88"/>
      <c r="AY14" s="79"/>
    </row>
    <row r="15" spans="1:55" ht="9" customHeight="1" thickBot="1" x14ac:dyDescent="0.35">
      <c r="A15" s="37"/>
      <c r="B15" s="38"/>
      <c r="C15" s="38"/>
      <c r="D15" s="38"/>
      <c r="E15" s="38"/>
      <c r="F15" s="39"/>
      <c r="G15" s="91"/>
      <c r="H15" s="73"/>
      <c r="I15" s="72"/>
      <c r="J15" s="72"/>
      <c r="K15" s="74"/>
      <c r="L15" s="75"/>
      <c r="M15" s="75"/>
      <c r="N15" s="75"/>
      <c r="O15" s="75"/>
      <c r="P15" s="75"/>
      <c r="Q15" s="75"/>
      <c r="R15" s="75"/>
      <c r="S15" s="75"/>
      <c r="T15" s="75"/>
      <c r="U15" s="75"/>
      <c r="V15" s="75"/>
      <c r="W15" s="75"/>
      <c r="X15" s="75"/>
      <c r="Y15" s="75"/>
      <c r="Z15" s="75"/>
      <c r="AA15" s="75"/>
      <c r="AB15" s="75"/>
      <c r="AC15" s="58"/>
      <c r="AD15" s="75"/>
      <c r="AE15" s="76"/>
      <c r="AF15" s="76"/>
      <c r="AG15" s="76"/>
      <c r="AH15" s="76"/>
      <c r="AI15" s="76"/>
      <c r="AJ15" s="76"/>
      <c r="AK15" s="76"/>
      <c r="AL15" s="77"/>
      <c r="AM15" s="78"/>
      <c r="AN15" s="58"/>
      <c r="AO15" s="75"/>
      <c r="AP15" s="90"/>
      <c r="AQ15" s="71"/>
      <c r="AR15" s="71"/>
      <c r="AS15" s="71"/>
      <c r="AT15" s="72"/>
      <c r="AU15" s="72"/>
      <c r="AV15" s="72"/>
      <c r="AW15" s="72"/>
      <c r="AX15" s="65"/>
      <c r="AY15" s="91"/>
    </row>
    <row r="16" spans="1:55" ht="30" customHeight="1" thickBot="1" x14ac:dyDescent="0.3">
      <c r="A16" s="537" t="s">
        <v>0</v>
      </c>
      <c r="B16" s="538" t="s">
        <v>20</v>
      </c>
      <c r="C16" s="111" t="s">
        <v>1</v>
      </c>
      <c r="D16" s="111" t="s">
        <v>2</v>
      </c>
      <c r="E16" s="111" t="s">
        <v>47</v>
      </c>
      <c r="F16" s="539" t="s">
        <v>28</v>
      </c>
      <c r="G16" s="540"/>
      <c r="H16" s="541"/>
      <c r="I16" s="541"/>
      <c r="J16" s="541"/>
      <c r="K16" s="541"/>
      <c r="L16" s="394" t="s">
        <v>142</v>
      </c>
      <c r="M16" s="467"/>
      <c r="N16" s="543" t="s">
        <v>34</v>
      </c>
      <c r="O16" s="544"/>
      <c r="P16" s="545"/>
      <c r="Q16" s="517" t="s">
        <v>23</v>
      </c>
      <c r="R16" s="518"/>
      <c r="S16" s="518"/>
      <c r="T16" s="518"/>
      <c r="U16" s="518"/>
      <c r="V16" s="518"/>
      <c r="W16" s="518"/>
      <c r="X16" s="518"/>
      <c r="Y16" s="518"/>
      <c r="Z16" s="518"/>
      <c r="AA16" s="518"/>
      <c r="AB16" s="518"/>
      <c r="AC16" s="518"/>
      <c r="AD16" s="518"/>
      <c r="AE16" s="518"/>
      <c r="AF16" s="518"/>
      <c r="AG16" s="518"/>
      <c r="AH16" s="518"/>
      <c r="AI16" s="518"/>
      <c r="AJ16" s="519"/>
      <c r="AK16" s="517" t="s">
        <v>24</v>
      </c>
      <c r="AL16" s="518"/>
      <c r="AM16" s="518"/>
      <c r="AN16" s="518"/>
      <c r="AO16" s="518"/>
      <c r="AP16" s="518"/>
      <c r="AQ16" s="518"/>
      <c r="AR16" s="518"/>
      <c r="AS16" s="519"/>
      <c r="AT16" s="517" t="s">
        <v>67</v>
      </c>
      <c r="AU16" s="518"/>
      <c r="AV16" s="518"/>
      <c r="AW16" s="520" t="s">
        <v>127</v>
      </c>
      <c r="AX16" s="523" t="s">
        <v>129</v>
      </c>
    </row>
    <row r="17" spans="1:51" ht="21.75" customHeight="1" thickBot="1" x14ac:dyDescent="0.3">
      <c r="A17" s="533"/>
      <c r="B17" s="533"/>
      <c r="C17" s="532" t="s">
        <v>17</v>
      </c>
      <c r="D17" s="532" t="s">
        <v>18</v>
      </c>
      <c r="E17" s="532" t="s">
        <v>18</v>
      </c>
      <c r="F17" s="112" t="s">
        <v>61</v>
      </c>
      <c r="G17" s="412" t="s">
        <v>3</v>
      </c>
      <c r="H17" s="414"/>
      <c r="I17" s="535" t="s">
        <v>52</v>
      </c>
      <c r="J17" s="536"/>
      <c r="K17" s="536"/>
      <c r="L17" s="394"/>
      <c r="M17" s="467"/>
      <c r="N17" s="526" t="s">
        <v>102</v>
      </c>
      <c r="O17" s="497" t="s">
        <v>103</v>
      </c>
      <c r="P17" s="546" t="s">
        <v>149</v>
      </c>
      <c r="Q17" s="468" t="s">
        <v>26</v>
      </c>
      <c r="R17" s="469"/>
      <c r="S17" s="469"/>
      <c r="T17" s="469"/>
      <c r="U17" s="469"/>
      <c r="V17" s="469"/>
      <c r="W17" s="469"/>
      <c r="X17" s="469"/>
      <c r="Y17" s="469"/>
      <c r="Z17" s="470"/>
      <c r="AA17" s="468" t="s">
        <v>22</v>
      </c>
      <c r="AB17" s="469"/>
      <c r="AC17" s="469"/>
      <c r="AD17" s="469"/>
      <c r="AE17" s="469"/>
      <c r="AF17" s="469"/>
      <c r="AG17" s="470"/>
      <c r="AH17" s="508" t="s">
        <v>113</v>
      </c>
      <c r="AI17" s="508" t="s">
        <v>114</v>
      </c>
      <c r="AJ17" s="508" t="s">
        <v>115</v>
      </c>
      <c r="AK17" s="511" t="s">
        <v>143</v>
      </c>
      <c r="AL17" s="512"/>
      <c r="AM17" s="497" t="s">
        <v>118</v>
      </c>
      <c r="AN17" s="497" t="s">
        <v>119</v>
      </c>
      <c r="AO17" s="497" t="s">
        <v>120</v>
      </c>
      <c r="AP17" s="497" t="s">
        <v>121</v>
      </c>
      <c r="AQ17" s="497" t="s">
        <v>122</v>
      </c>
      <c r="AR17" s="476" t="s">
        <v>45</v>
      </c>
      <c r="AS17" s="500"/>
      <c r="AT17" s="412" t="s">
        <v>30</v>
      </c>
      <c r="AU17" s="504"/>
      <c r="AV17" s="497" t="s">
        <v>125</v>
      </c>
      <c r="AW17" s="521"/>
      <c r="AX17" s="524"/>
    </row>
    <row r="18" spans="1:51" ht="16.5" customHeight="1" x14ac:dyDescent="0.25">
      <c r="A18" s="533"/>
      <c r="B18" s="533"/>
      <c r="C18" s="533"/>
      <c r="D18" s="533"/>
      <c r="E18" s="533"/>
      <c r="F18" s="549" t="s">
        <v>128</v>
      </c>
      <c r="G18" s="551" t="s">
        <v>4</v>
      </c>
      <c r="H18" s="553" t="s">
        <v>144</v>
      </c>
      <c r="I18" s="555" t="s">
        <v>131</v>
      </c>
      <c r="J18" s="556" t="s">
        <v>130</v>
      </c>
      <c r="K18" s="558" t="s">
        <v>51</v>
      </c>
      <c r="L18" s="394"/>
      <c r="M18" s="467"/>
      <c r="N18" s="490"/>
      <c r="O18" s="505"/>
      <c r="P18" s="547"/>
      <c r="Q18" s="526" t="s">
        <v>152</v>
      </c>
      <c r="R18" s="497" t="s">
        <v>153</v>
      </c>
      <c r="S18" s="497" t="s">
        <v>104</v>
      </c>
      <c r="T18" s="497" t="s">
        <v>105</v>
      </c>
      <c r="U18" s="497" t="s">
        <v>154</v>
      </c>
      <c r="V18" s="497"/>
      <c r="W18" s="476" t="s">
        <v>29</v>
      </c>
      <c r="X18" s="477"/>
      <c r="Y18" s="480" t="s">
        <v>106</v>
      </c>
      <c r="Z18" s="483" t="s">
        <v>38</v>
      </c>
      <c r="AA18" s="486" t="s">
        <v>25</v>
      </c>
      <c r="AB18" s="487"/>
      <c r="AC18" s="487"/>
      <c r="AD18" s="488"/>
      <c r="AE18" s="486" t="s">
        <v>48</v>
      </c>
      <c r="AF18" s="487"/>
      <c r="AG18" s="488"/>
      <c r="AH18" s="509"/>
      <c r="AI18" s="509"/>
      <c r="AJ18" s="509"/>
      <c r="AK18" s="513"/>
      <c r="AL18" s="514"/>
      <c r="AM18" s="498"/>
      <c r="AN18" s="498"/>
      <c r="AO18" s="498"/>
      <c r="AP18" s="498"/>
      <c r="AQ18" s="498"/>
      <c r="AR18" s="501"/>
      <c r="AS18" s="502"/>
      <c r="AT18" s="489" t="s">
        <v>123</v>
      </c>
      <c r="AU18" s="507" t="s">
        <v>124</v>
      </c>
      <c r="AV18" s="505"/>
      <c r="AW18" s="521"/>
      <c r="AX18" s="524"/>
    </row>
    <row r="19" spans="1:51" ht="24.75" customHeight="1" thickBot="1" x14ac:dyDescent="0.3">
      <c r="A19" s="533"/>
      <c r="B19" s="533"/>
      <c r="C19" s="533"/>
      <c r="D19" s="533"/>
      <c r="E19" s="533"/>
      <c r="F19" s="549"/>
      <c r="G19" s="552"/>
      <c r="H19" s="554"/>
      <c r="I19" s="552"/>
      <c r="J19" s="557"/>
      <c r="K19" s="559"/>
      <c r="L19" s="395"/>
      <c r="M19" s="542"/>
      <c r="N19" s="490"/>
      <c r="O19" s="505"/>
      <c r="P19" s="547"/>
      <c r="Q19" s="527"/>
      <c r="R19" s="498"/>
      <c r="S19" s="498"/>
      <c r="T19" s="498"/>
      <c r="U19" s="498"/>
      <c r="V19" s="498"/>
      <c r="W19" s="478"/>
      <c r="X19" s="479"/>
      <c r="Y19" s="481"/>
      <c r="Z19" s="484"/>
      <c r="AA19" s="489" t="s">
        <v>107</v>
      </c>
      <c r="AB19" s="493" t="s">
        <v>108</v>
      </c>
      <c r="AC19" s="493" t="s">
        <v>109</v>
      </c>
      <c r="AD19" s="495" t="s">
        <v>110</v>
      </c>
      <c r="AE19" s="528" t="s">
        <v>132</v>
      </c>
      <c r="AF19" s="530" t="s">
        <v>140</v>
      </c>
      <c r="AG19" s="531"/>
      <c r="AH19" s="509"/>
      <c r="AI19" s="509"/>
      <c r="AJ19" s="509"/>
      <c r="AK19" s="515"/>
      <c r="AL19" s="516"/>
      <c r="AM19" s="498"/>
      <c r="AN19" s="498"/>
      <c r="AO19" s="498"/>
      <c r="AP19" s="498"/>
      <c r="AQ19" s="498"/>
      <c r="AR19" s="478"/>
      <c r="AS19" s="503"/>
      <c r="AT19" s="490"/>
      <c r="AU19" s="505"/>
      <c r="AV19" s="505"/>
      <c r="AW19" s="522"/>
      <c r="AX19" s="524"/>
      <c r="AY19" s="471"/>
    </row>
    <row r="20" spans="1:51" ht="117.75" customHeight="1" thickBot="1" x14ac:dyDescent="0.3">
      <c r="A20" s="534"/>
      <c r="B20" s="534"/>
      <c r="C20" s="534"/>
      <c r="D20" s="534"/>
      <c r="E20" s="534"/>
      <c r="F20" s="550"/>
      <c r="G20" s="113"/>
      <c r="H20" s="114"/>
      <c r="I20" s="115"/>
      <c r="J20" s="116"/>
      <c r="K20" s="114"/>
      <c r="L20" s="117" t="s">
        <v>100</v>
      </c>
      <c r="M20" s="185" t="s">
        <v>101</v>
      </c>
      <c r="N20" s="491"/>
      <c r="O20" s="506"/>
      <c r="P20" s="548"/>
      <c r="Q20" s="492"/>
      <c r="R20" s="499"/>
      <c r="S20" s="499"/>
      <c r="T20" s="499"/>
      <c r="U20" s="499"/>
      <c r="V20" s="499"/>
      <c r="W20" s="472" t="s">
        <v>145</v>
      </c>
      <c r="X20" s="473"/>
      <c r="Y20" s="482"/>
      <c r="Z20" s="485"/>
      <c r="AA20" s="492"/>
      <c r="AB20" s="494"/>
      <c r="AC20" s="494"/>
      <c r="AD20" s="496"/>
      <c r="AE20" s="529"/>
      <c r="AF20" s="118" t="s">
        <v>111</v>
      </c>
      <c r="AG20" s="184" t="s">
        <v>112</v>
      </c>
      <c r="AH20" s="510"/>
      <c r="AI20" s="510"/>
      <c r="AJ20" s="510"/>
      <c r="AK20" s="119" t="s">
        <v>116</v>
      </c>
      <c r="AL20" s="120" t="s">
        <v>117</v>
      </c>
      <c r="AM20" s="499"/>
      <c r="AN20" s="499"/>
      <c r="AO20" s="499"/>
      <c r="AP20" s="499"/>
      <c r="AQ20" s="499"/>
      <c r="AR20" s="119" t="s">
        <v>116</v>
      </c>
      <c r="AS20" s="120" t="s">
        <v>117</v>
      </c>
      <c r="AT20" s="491"/>
      <c r="AU20" s="506"/>
      <c r="AV20" s="506"/>
      <c r="AW20" s="121" t="s">
        <v>33</v>
      </c>
      <c r="AX20" s="525"/>
      <c r="AY20" s="471"/>
    </row>
    <row r="21" spans="1:51" ht="32.1" customHeight="1" x14ac:dyDescent="0.3">
      <c r="A21" s="18"/>
      <c r="B21" s="18"/>
      <c r="C21" s="16"/>
      <c r="D21" s="16"/>
      <c r="E21" s="16"/>
      <c r="F21" s="15"/>
      <c r="G21" s="15"/>
      <c r="H21" s="45"/>
      <c r="I21" s="15"/>
      <c r="J21" s="59"/>
      <c r="K21" s="59"/>
      <c r="L21" s="15"/>
      <c r="M21" s="17"/>
      <c r="N21" s="18"/>
      <c r="O21" s="19"/>
      <c r="P21" s="60"/>
      <c r="Q21" s="15"/>
      <c r="R21" s="63"/>
      <c r="S21" s="63"/>
      <c r="T21" s="41"/>
      <c r="U21" s="41"/>
      <c r="V21" s="41"/>
      <c r="W21" s="474"/>
      <c r="X21" s="475"/>
      <c r="Y21" s="17"/>
      <c r="Z21" s="45"/>
      <c r="AA21" s="18"/>
      <c r="AB21" s="63"/>
      <c r="AC21" s="63"/>
      <c r="AD21" s="60"/>
      <c r="AE21" s="63"/>
      <c r="AF21" s="63"/>
      <c r="AG21" s="17"/>
      <c r="AH21" s="18"/>
      <c r="AI21" s="16"/>
      <c r="AJ21" s="16"/>
      <c r="AK21" s="18"/>
      <c r="AL21" s="63"/>
      <c r="AM21" s="63"/>
      <c r="AN21" s="63"/>
      <c r="AO21" s="59"/>
      <c r="AP21" s="59"/>
      <c r="AQ21" s="59"/>
      <c r="AR21" s="183"/>
      <c r="AS21" s="55"/>
      <c r="AT21" s="15"/>
      <c r="AU21" s="63"/>
      <c r="AV21" s="63"/>
      <c r="AW21" s="53"/>
      <c r="AX21" s="47"/>
      <c r="AY21" s="46"/>
    </row>
    <row r="22" spans="1:51" ht="32.1" customHeight="1" x14ac:dyDescent="0.25">
      <c r="A22" s="43"/>
      <c r="B22" s="43"/>
      <c r="C22" s="21"/>
      <c r="D22" s="21"/>
      <c r="E22" s="21"/>
      <c r="F22" s="20"/>
      <c r="G22" s="20"/>
      <c r="H22" s="180"/>
      <c r="I22" s="20"/>
      <c r="J22" s="45"/>
      <c r="K22" s="59"/>
      <c r="L22" s="20"/>
      <c r="M22" s="22"/>
      <c r="N22" s="43"/>
      <c r="O22" s="13"/>
      <c r="P22" s="84"/>
      <c r="Q22" s="15"/>
      <c r="R22" s="63"/>
      <c r="S22" s="63"/>
      <c r="T22" s="63"/>
      <c r="U22" s="63"/>
      <c r="V22" s="63"/>
      <c r="W22" s="456"/>
      <c r="X22" s="457"/>
      <c r="Y22" s="17"/>
      <c r="Z22" s="45"/>
      <c r="AA22" s="18"/>
      <c r="AB22" s="63"/>
      <c r="AC22" s="63"/>
      <c r="AD22" s="60"/>
      <c r="AE22" s="63"/>
      <c r="AF22" s="63"/>
      <c r="AG22" s="17"/>
      <c r="AH22" s="18"/>
      <c r="AI22" s="16"/>
      <c r="AJ22" s="16"/>
      <c r="AK22" s="43"/>
      <c r="AL22" s="13"/>
      <c r="AM22" s="13"/>
      <c r="AN22" s="13"/>
      <c r="AO22" s="179"/>
      <c r="AP22" s="179"/>
      <c r="AQ22" s="179"/>
      <c r="AR22" s="179"/>
      <c r="AS22" s="17"/>
      <c r="AT22" s="15"/>
      <c r="AU22" s="63"/>
      <c r="AV22" s="63"/>
      <c r="AW22" s="21"/>
      <c r="AX22" s="48"/>
      <c r="AY22" s="31"/>
    </row>
    <row r="23" spans="1:51" ht="32.1" customHeight="1" x14ac:dyDescent="0.25">
      <c r="A23" s="43"/>
      <c r="B23" s="43"/>
      <c r="C23" s="21"/>
      <c r="D23" s="21"/>
      <c r="E23" s="21"/>
      <c r="F23" s="20"/>
      <c r="G23" s="20"/>
      <c r="H23" s="180"/>
      <c r="I23" s="20"/>
      <c r="J23" s="180"/>
      <c r="K23" s="179"/>
      <c r="L23" s="20"/>
      <c r="M23" s="22"/>
      <c r="N23" s="43"/>
      <c r="O23" s="13"/>
      <c r="P23" s="84"/>
      <c r="Q23" s="20"/>
      <c r="R23" s="13"/>
      <c r="S23" s="13"/>
      <c r="T23" s="13"/>
      <c r="U23" s="13"/>
      <c r="V23" s="13"/>
      <c r="W23" s="456"/>
      <c r="X23" s="457"/>
      <c r="Y23" s="17"/>
      <c r="Z23" s="45"/>
      <c r="AA23" s="43"/>
      <c r="AB23" s="13"/>
      <c r="AC23" s="13"/>
      <c r="AD23" s="84"/>
      <c r="AE23" s="13"/>
      <c r="AF23" s="13"/>
      <c r="AG23" s="22"/>
      <c r="AH23" s="43"/>
      <c r="AI23" s="21"/>
      <c r="AJ23" s="21"/>
      <c r="AK23" s="43"/>
      <c r="AL23" s="13"/>
      <c r="AM23" s="13"/>
      <c r="AN23" s="13"/>
      <c r="AO23" s="179"/>
      <c r="AP23" s="179"/>
      <c r="AQ23" s="179"/>
      <c r="AR23" s="179"/>
      <c r="AS23" s="22"/>
      <c r="AT23" s="20"/>
      <c r="AU23" s="13"/>
      <c r="AV23" s="13"/>
      <c r="AW23" s="21"/>
      <c r="AX23" s="48"/>
      <c r="AY23" s="31"/>
    </row>
    <row r="24" spans="1:51" ht="32.1" customHeight="1" x14ac:dyDescent="0.25">
      <c r="A24" s="43"/>
      <c r="B24" s="43"/>
      <c r="C24" s="21"/>
      <c r="D24" s="21"/>
      <c r="E24" s="21"/>
      <c r="F24" s="20"/>
      <c r="G24" s="20"/>
      <c r="H24" s="180"/>
      <c r="I24" s="20"/>
      <c r="J24" s="180"/>
      <c r="K24" s="179"/>
      <c r="L24" s="20"/>
      <c r="M24" s="22"/>
      <c r="N24" s="43"/>
      <c r="O24" s="13"/>
      <c r="P24" s="84"/>
      <c r="Q24" s="15"/>
      <c r="R24" s="63"/>
      <c r="S24" s="63"/>
      <c r="T24" s="63"/>
      <c r="U24" s="63"/>
      <c r="V24" s="63"/>
      <c r="W24" s="456"/>
      <c r="X24" s="457"/>
      <c r="Y24" s="17"/>
      <c r="Z24" s="45"/>
      <c r="AA24" s="43"/>
      <c r="AB24" s="13"/>
      <c r="AC24" s="13"/>
      <c r="AD24" s="84"/>
      <c r="AE24" s="63"/>
      <c r="AF24" s="63"/>
      <c r="AG24" s="17"/>
      <c r="AH24" s="43"/>
      <c r="AI24" s="21"/>
      <c r="AJ24" s="16"/>
      <c r="AK24" s="43"/>
      <c r="AL24" s="13"/>
      <c r="AM24" s="13"/>
      <c r="AN24" s="13"/>
      <c r="AO24" s="179"/>
      <c r="AP24" s="179"/>
      <c r="AQ24" s="179"/>
      <c r="AR24" s="179"/>
      <c r="AS24" s="22"/>
      <c r="AT24" s="20"/>
      <c r="AU24" s="13"/>
      <c r="AV24" s="13"/>
      <c r="AW24" s="21"/>
      <c r="AX24" s="48"/>
      <c r="AY24" s="31"/>
    </row>
    <row r="25" spans="1:51" ht="32.1" customHeight="1" x14ac:dyDescent="0.25">
      <c r="A25" s="43"/>
      <c r="B25" s="43"/>
      <c r="C25" s="21"/>
      <c r="D25" s="21"/>
      <c r="E25" s="21"/>
      <c r="F25" s="20"/>
      <c r="G25" s="20"/>
      <c r="H25" s="180"/>
      <c r="I25" s="15"/>
      <c r="J25" s="4"/>
      <c r="K25" s="57"/>
      <c r="L25" s="20"/>
      <c r="M25" s="22"/>
      <c r="N25" s="43"/>
      <c r="O25" s="13"/>
      <c r="P25" s="84"/>
      <c r="Q25" s="40"/>
      <c r="R25" s="14"/>
      <c r="S25" s="14"/>
      <c r="T25" s="14"/>
      <c r="U25" s="14"/>
      <c r="V25" s="14"/>
      <c r="W25" s="456"/>
      <c r="X25" s="457"/>
      <c r="Y25" s="22"/>
      <c r="Z25" s="84"/>
      <c r="AA25" s="31"/>
      <c r="AB25" s="14"/>
      <c r="AC25" s="14"/>
      <c r="AD25" s="32"/>
      <c r="AE25" s="14"/>
      <c r="AF25" s="14"/>
      <c r="AG25" s="35"/>
      <c r="AH25" s="31"/>
      <c r="AI25" s="44"/>
      <c r="AJ25" s="44"/>
      <c r="AK25" s="43"/>
      <c r="AL25" s="13"/>
      <c r="AM25" s="13"/>
      <c r="AN25" s="13"/>
      <c r="AO25" s="179"/>
      <c r="AP25" s="179"/>
      <c r="AQ25" s="179"/>
      <c r="AR25" s="179"/>
      <c r="AS25" s="22"/>
      <c r="AT25" s="20"/>
      <c r="AU25" s="13"/>
      <c r="AV25" s="13"/>
      <c r="AW25" s="21"/>
      <c r="AX25" s="48"/>
      <c r="AY25" s="31"/>
    </row>
    <row r="26" spans="1:51" ht="32.1" customHeight="1" x14ac:dyDescent="0.25">
      <c r="A26" s="43"/>
      <c r="B26" s="43"/>
      <c r="C26" s="21"/>
      <c r="D26" s="21"/>
      <c r="E26" s="21"/>
      <c r="F26" s="20"/>
      <c r="G26" s="20"/>
      <c r="H26" s="180"/>
      <c r="I26" s="20"/>
      <c r="J26" s="179"/>
      <c r="K26" s="179"/>
      <c r="L26" s="20"/>
      <c r="M26" s="22"/>
      <c r="N26" s="43"/>
      <c r="O26" s="13"/>
      <c r="P26" s="84"/>
      <c r="Q26" s="20"/>
      <c r="R26" s="13"/>
      <c r="S26" s="13"/>
      <c r="T26" s="13"/>
      <c r="U26" s="13"/>
      <c r="V26" s="13"/>
      <c r="W26" s="456"/>
      <c r="X26" s="457"/>
      <c r="Y26" s="17"/>
      <c r="Z26" s="45"/>
      <c r="AA26" s="43"/>
      <c r="AB26" s="13"/>
      <c r="AC26" s="13"/>
      <c r="AD26" s="84"/>
      <c r="AE26" s="13"/>
      <c r="AF26" s="13"/>
      <c r="AG26" s="22"/>
      <c r="AH26" s="43"/>
      <c r="AI26" s="21"/>
      <c r="AJ26" s="21"/>
      <c r="AK26" s="43"/>
      <c r="AL26" s="13"/>
      <c r="AM26" s="13"/>
      <c r="AN26" s="13"/>
      <c r="AO26" s="179"/>
      <c r="AP26" s="179"/>
      <c r="AQ26" s="179"/>
      <c r="AR26" s="179"/>
      <c r="AS26" s="22"/>
      <c r="AT26" s="20"/>
      <c r="AU26" s="13"/>
      <c r="AV26" s="13"/>
      <c r="AW26" s="21"/>
      <c r="AX26" s="48"/>
      <c r="AY26" s="31"/>
    </row>
    <row r="27" spans="1:51" ht="32.1" customHeight="1" x14ac:dyDescent="0.25">
      <c r="A27" s="43"/>
      <c r="B27" s="43"/>
      <c r="C27" s="21"/>
      <c r="D27" s="21"/>
      <c r="E27" s="21"/>
      <c r="F27" s="20"/>
      <c r="G27" s="20"/>
      <c r="H27" s="180"/>
      <c r="I27" s="20"/>
      <c r="J27" s="179"/>
      <c r="K27" s="179"/>
      <c r="L27" s="20"/>
      <c r="M27" s="22"/>
      <c r="N27" s="43"/>
      <c r="O27" s="13"/>
      <c r="P27" s="84"/>
      <c r="Q27" s="20"/>
      <c r="R27" s="13"/>
      <c r="S27" s="13"/>
      <c r="T27" s="13"/>
      <c r="U27" s="13"/>
      <c r="V27" s="13"/>
      <c r="W27" s="456"/>
      <c r="X27" s="457"/>
      <c r="Y27" s="17"/>
      <c r="Z27" s="45"/>
      <c r="AA27" s="43"/>
      <c r="AB27" s="13"/>
      <c r="AC27" s="13"/>
      <c r="AD27" s="84"/>
      <c r="AE27" s="13"/>
      <c r="AF27" s="13"/>
      <c r="AG27" s="22"/>
      <c r="AH27" s="43"/>
      <c r="AI27" s="21"/>
      <c r="AJ27" s="21"/>
      <c r="AK27" s="43"/>
      <c r="AL27" s="13"/>
      <c r="AM27" s="13"/>
      <c r="AN27" s="13"/>
      <c r="AO27" s="179"/>
      <c r="AP27" s="179"/>
      <c r="AQ27" s="179"/>
      <c r="AR27" s="179"/>
      <c r="AS27" s="22"/>
      <c r="AT27" s="20"/>
      <c r="AU27" s="13"/>
      <c r="AV27" s="13"/>
      <c r="AW27" s="21"/>
      <c r="AX27" s="48"/>
      <c r="AY27" s="31"/>
    </row>
    <row r="28" spans="1:51" ht="32.1" customHeight="1" x14ac:dyDescent="0.25">
      <c r="A28" s="43"/>
      <c r="B28" s="43"/>
      <c r="C28" s="21"/>
      <c r="D28" s="21"/>
      <c r="E28" s="21"/>
      <c r="F28" s="20"/>
      <c r="G28" s="20"/>
      <c r="H28" s="180"/>
      <c r="I28" s="20"/>
      <c r="J28" s="179"/>
      <c r="K28" s="179"/>
      <c r="L28" s="20"/>
      <c r="M28" s="22"/>
      <c r="N28" s="43"/>
      <c r="O28" s="13"/>
      <c r="P28" s="84"/>
      <c r="Q28" s="20"/>
      <c r="R28" s="13"/>
      <c r="S28" s="13"/>
      <c r="T28" s="13"/>
      <c r="U28" s="13"/>
      <c r="V28" s="13"/>
      <c r="W28" s="456"/>
      <c r="X28" s="457"/>
      <c r="Y28" s="17"/>
      <c r="Z28" s="45"/>
      <c r="AA28" s="43"/>
      <c r="AB28" s="13"/>
      <c r="AC28" s="13"/>
      <c r="AD28" s="84"/>
      <c r="AE28" s="13"/>
      <c r="AF28" s="13"/>
      <c r="AG28" s="22"/>
      <c r="AH28" s="43"/>
      <c r="AI28" s="21"/>
      <c r="AJ28" s="21"/>
      <c r="AK28" s="43"/>
      <c r="AL28" s="13"/>
      <c r="AM28" s="13"/>
      <c r="AN28" s="13"/>
      <c r="AO28" s="179"/>
      <c r="AP28" s="179"/>
      <c r="AQ28" s="179"/>
      <c r="AR28" s="179"/>
      <c r="AS28" s="22"/>
      <c r="AT28" s="20"/>
      <c r="AU28" s="13"/>
      <c r="AV28" s="13"/>
      <c r="AW28" s="21"/>
      <c r="AX28" s="48"/>
      <c r="AY28" s="31"/>
    </row>
    <row r="29" spans="1:51" ht="32.1" customHeight="1" x14ac:dyDescent="0.25">
      <c r="A29" s="43"/>
      <c r="B29" s="43"/>
      <c r="C29" s="21"/>
      <c r="D29" s="21"/>
      <c r="E29" s="21"/>
      <c r="F29" s="20"/>
      <c r="G29" s="20"/>
      <c r="H29" s="180"/>
      <c r="I29" s="20"/>
      <c r="J29" s="179"/>
      <c r="K29" s="179"/>
      <c r="L29" s="20"/>
      <c r="M29" s="22"/>
      <c r="N29" s="43"/>
      <c r="O29" s="13"/>
      <c r="P29" s="84"/>
      <c r="Q29" s="20"/>
      <c r="R29" s="13"/>
      <c r="S29" s="13"/>
      <c r="T29" s="13"/>
      <c r="U29" s="13"/>
      <c r="V29" s="13"/>
      <c r="W29" s="456"/>
      <c r="X29" s="457"/>
      <c r="Y29" s="17"/>
      <c r="Z29" s="45"/>
      <c r="AA29" s="43"/>
      <c r="AB29" s="13"/>
      <c r="AC29" s="13"/>
      <c r="AD29" s="84"/>
      <c r="AE29" s="13"/>
      <c r="AF29" s="13"/>
      <c r="AG29" s="22"/>
      <c r="AH29" s="43"/>
      <c r="AI29" s="21"/>
      <c r="AJ29" s="21"/>
      <c r="AK29" s="43"/>
      <c r="AL29" s="13"/>
      <c r="AM29" s="13"/>
      <c r="AN29" s="13"/>
      <c r="AO29" s="179"/>
      <c r="AP29" s="179"/>
      <c r="AQ29" s="179"/>
      <c r="AR29" s="179"/>
      <c r="AS29" s="22"/>
      <c r="AT29" s="20"/>
      <c r="AU29" s="13"/>
      <c r="AV29" s="13"/>
      <c r="AW29" s="21"/>
      <c r="AX29" s="48"/>
      <c r="AY29" s="31"/>
    </row>
    <row r="30" spans="1:51" ht="32.1" customHeight="1" thickBot="1" x14ac:dyDescent="0.3">
      <c r="A30" s="28"/>
      <c r="B30" s="28"/>
      <c r="C30" s="24"/>
      <c r="D30" s="24"/>
      <c r="E30" s="24"/>
      <c r="F30" s="23"/>
      <c r="G30" s="23"/>
      <c r="H30" s="182"/>
      <c r="I30" s="23"/>
      <c r="J30" s="181"/>
      <c r="K30" s="181"/>
      <c r="L30" s="23"/>
      <c r="M30" s="25"/>
      <c r="N30" s="28"/>
      <c r="O30" s="26"/>
      <c r="P30" s="61"/>
      <c r="Q30" s="23"/>
      <c r="R30" s="26"/>
      <c r="S30" s="26"/>
      <c r="T30" s="26"/>
      <c r="U30" s="26"/>
      <c r="V30" s="26"/>
      <c r="W30" s="458"/>
      <c r="X30" s="459"/>
      <c r="Y30" s="25"/>
      <c r="Z30" s="182"/>
      <c r="AA30" s="28"/>
      <c r="AB30" s="26"/>
      <c r="AC30" s="26"/>
      <c r="AD30" s="61"/>
      <c r="AE30" s="26"/>
      <c r="AF30" s="26"/>
      <c r="AG30" s="25"/>
      <c r="AH30" s="28"/>
      <c r="AI30" s="24"/>
      <c r="AJ30" s="24"/>
      <c r="AK30" s="28"/>
      <c r="AL30" s="26"/>
      <c r="AM30" s="26"/>
      <c r="AN30" s="26"/>
      <c r="AO30" s="181"/>
      <c r="AP30" s="181"/>
      <c r="AQ30" s="181"/>
      <c r="AR30" s="181"/>
      <c r="AS30" s="25"/>
      <c r="AT30" s="23"/>
      <c r="AU30" s="26"/>
      <c r="AV30" s="26"/>
      <c r="AW30" s="24"/>
      <c r="AX30" s="49"/>
      <c r="AY30" s="31"/>
    </row>
    <row r="31" spans="1:51" ht="6" customHeight="1" thickBot="1" x14ac:dyDescent="0.3">
      <c r="A31" s="129"/>
      <c r="B31" s="129"/>
      <c r="C31" s="129"/>
      <c r="D31" s="129"/>
      <c r="E31" s="129"/>
      <c r="F31" s="129"/>
      <c r="G31" s="129"/>
      <c r="H31" s="129"/>
      <c r="I31" s="143"/>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35"/>
      <c r="AU31" s="135"/>
      <c r="AV31" s="135"/>
      <c r="AW31" s="135"/>
      <c r="AX31" s="129"/>
    </row>
    <row r="32" spans="1:51" ht="20.100000000000001" customHeight="1" thickBot="1" x14ac:dyDescent="0.3">
      <c r="A32" s="127"/>
      <c r="B32" s="174" t="s">
        <v>6</v>
      </c>
      <c r="C32" s="144"/>
      <c r="D32" s="145" t="s">
        <v>58</v>
      </c>
      <c r="E32" s="144"/>
      <c r="F32" s="127"/>
      <c r="G32" s="146"/>
      <c r="H32" s="146"/>
      <c r="I32" s="127"/>
      <c r="J32" s="127"/>
      <c r="K32" s="129"/>
      <c r="L32" s="460" t="s">
        <v>82</v>
      </c>
      <c r="M32" s="461"/>
      <c r="N32" s="461"/>
      <c r="O32" s="462"/>
      <c r="P32" s="127"/>
      <c r="R32" s="463" t="s">
        <v>46</v>
      </c>
      <c r="S32" s="463"/>
      <c r="T32" s="463"/>
      <c r="U32" s="463"/>
      <c r="V32" s="463"/>
      <c r="W32" s="147"/>
      <c r="X32" s="442" t="s">
        <v>139</v>
      </c>
      <c r="Y32" s="442"/>
      <c r="Z32" s="442"/>
      <c r="AA32" s="442"/>
      <c r="AB32" s="442"/>
      <c r="AC32" s="442"/>
      <c r="AD32" s="442"/>
      <c r="AE32" s="442"/>
      <c r="AF32" s="129"/>
      <c r="AG32" s="145" t="s">
        <v>21</v>
      </c>
      <c r="AH32" s="129"/>
      <c r="AI32" s="129"/>
      <c r="AJ32" s="135"/>
      <c r="AK32" s="135"/>
      <c r="AL32" s="129"/>
      <c r="AM32" s="129"/>
      <c r="AN32" s="129"/>
      <c r="AO32" s="129"/>
      <c r="AP32" s="129"/>
      <c r="AQ32" s="129"/>
      <c r="AR32" s="129"/>
      <c r="AS32" s="129"/>
      <c r="AT32" s="129"/>
      <c r="AU32" s="129"/>
      <c r="AV32" s="129"/>
      <c r="AW32" s="129"/>
      <c r="AX32" s="129"/>
    </row>
    <row r="33" spans="1:50" ht="20.100000000000001" customHeight="1" thickBot="1" x14ac:dyDescent="0.3">
      <c r="A33" s="148" t="s">
        <v>10</v>
      </c>
      <c r="B33" s="149"/>
      <c r="C33" s="186"/>
      <c r="D33" s="172" t="s">
        <v>12</v>
      </c>
      <c r="E33" s="464" t="s">
        <v>58</v>
      </c>
      <c r="F33" s="465"/>
      <c r="G33" s="465"/>
      <c r="H33" s="465"/>
      <c r="I33" s="465"/>
      <c r="J33" s="465"/>
      <c r="K33" s="465"/>
      <c r="L33" s="394" t="s">
        <v>133</v>
      </c>
      <c r="M33" s="466"/>
      <c r="N33" s="466"/>
      <c r="O33" s="467"/>
      <c r="P33" s="127"/>
      <c r="R33" s="374" t="s">
        <v>30</v>
      </c>
      <c r="S33" s="375"/>
      <c r="T33" s="375"/>
      <c r="U33" s="375"/>
      <c r="V33" s="376"/>
      <c r="W33" s="128"/>
      <c r="X33" s="127"/>
      <c r="Y33" s="468" t="s">
        <v>27</v>
      </c>
      <c r="Z33" s="469"/>
      <c r="AA33" s="469"/>
      <c r="AB33" s="469"/>
      <c r="AC33" s="470"/>
      <c r="AD33" s="127"/>
      <c r="AE33" s="127"/>
      <c r="AF33" s="129"/>
      <c r="AG33" s="446"/>
      <c r="AH33" s="447"/>
      <c r="AI33" s="447"/>
      <c r="AJ33" s="447"/>
      <c r="AK33" s="447"/>
      <c r="AL33" s="447"/>
      <c r="AM33" s="447"/>
      <c r="AN33" s="447"/>
      <c r="AO33" s="447"/>
      <c r="AP33" s="447"/>
      <c r="AQ33" s="447"/>
      <c r="AR33" s="447"/>
      <c r="AS33" s="447"/>
      <c r="AT33" s="447"/>
      <c r="AU33" s="447"/>
      <c r="AV33" s="447"/>
      <c r="AW33" s="447"/>
      <c r="AX33" s="448"/>
    </row>
    <row r="34" spans="1:50" ht="20.100000000000001" customHeight="1" x14ac:dyDescent="0.25">
      <c r="A34" s="150"/>
      <c r="B34" s="175"/>
      <c r="C34" s="186"/>
      <c r="D34" s="362" t="s">
        <v>155</v>
      </c>
      <c r="E34" s="364" t="s">
        <v>156</v>
      </c>
      <c r="F34" s="365"/>
      <c r="G34" s="365"/>
      <c r="H34" s="365"/>
      <c r="I34" s="365"/>
      <c r="J34" s="366"/>
      <c r="K34" s="197"/>
      <c r="L34" s="367" t="s">
        <v>65</v>
      </c>
      <c r="M34" s="368"/>
      <c r="N34" s="368"/>
      <c r="O34" s="193"/>
      <c r="P34" s="127"/>
      <c r="R34" s="412" t="s">
        <v>41</v>
      </c>
      <c r="S34" s="413"/>
      <c r="T34" s="413"/>
      <c r="U34" s="449"/>
      <c r="V34" s="152"/>
      <c r="W34" s="127"/>
      <c r="X34" s="127"/>
      <c r="Y34" s="450" t="s">
        <v>56</v>
      </c>
      <c r="Z34" s="451"/>
      <c r="AA34" s="451"/>
      <c r="AB34" s="452"/>
      <c r="AC34" s="153"/>
      <c r="AD34" s="127"/>
      <c r="AE34" s="127"/>
      <c r="AF34" s="129"/>
      <c r="AG34" s="434"/>
      <c r="AH34" s="435"/>
      <c r="AI34" s="435"/>
      <c r="AJ34" s="435"/>
      <c r="AK34" s="435"/>
      <c r="AL34" s="435"/>
      <c r="AM34" s="435"/>
      <c r="AN34" s="435"/>
      <c r="AO34" s="435"/>
      <c r="AP34" s="435"/>
      <c r="AQ34" s="435"/>
      <c r="AR34" s="435"/>
      <c r="AS34" s="435"/>
      <c r="AT34" s="435"/>
      <c r="AU34" s="435"/>
      <c r="AV34" s="435"/>
      <c r="AW34" s="435"/>
      <c r="AX34" s="436"/>
    </row>
    <row r="35" spans="1:50" ht="20.100000000000001" customHeight="1" thickBot="1" x14ac:dyDescent="0.3">
      <c r="A35" s="148" t="s">
        <v>11</v>
      </c>
      <c r="B35" s="149"/>
      <c r="C35" s="186"/>
      <c r="D35" s="363"/>
      <c r="E35" s="369" t="s">
        <v>157</v>
      </c>
      <c r="F35" s="370"/>
      <c r="G35" s="370"/>
      <c r="H35" s="370"/>
      <c r="I35" s="370"/>
      <c r="J35" s="371"/>
      <c r="K35" s="198"/>
      <c r="L35" s="372" t="s">
        <v>66</v>
      </c>
      <c r="M35" s="373"/>
      <c r="N35" s="373"/>
      <c r="O35" s="191"/>
      <c r="P35" s="127"/>
      <c r="R35" s="430" t="s">
        <v>42</v>
      </c>
      <c r="S35" s="431"/>
      <c r="T35" s="431"/>
      <c r="U35" s="432"/>
      <c r="V35" s="154"/>
      <c r="W35" s="127"/>
      <c r="X35" s="127"/>
      <c r="Y35" s="453" t="s">
        <v>50</v>
      </c>
      <c r="Z35" s="454"/>
      <c r="AA35" s="454"/>
      <c r="AB35" s="455"/>
      <c r="AC35" s="155"/>
      <c r="AD35" s="127"/>
      <c r="AE35" s="127"/>
      <c r="AF35" s="129"/>
      <c r="AG35" s="434"/>
      <c r="AH35" s="435"/>
      <c r="AI35" s="435"/>
      <c r="AJ35" s="435"/>
      <c r="AK35" s="435"/>
      <c r="AL35" s="435"/>
      <c r="AM35" s="435"/>
      <c r="AN35" s="435"/>
      <c r="AO35" s="435"/>
      <c r="AP35" s="435"/>
      <c r="AQ35" s="435"/>
      <c r="AR35" s="435"/>
      <c r="AS35" s="435"/>
      <c r="AT35" s="435"/>
      <c r="AU35" s="435"/>
      <c r="AV35" s="435"/>
      <c r="AW35" s="435"/>
      <c r="AX35" s="436"/>
    </row>
    <row r="36" spans="1:50" ht="20.100000000000001" customHeight="1" x14ac:dyDescent="0.25">
      <c r="A36" s="127"/>
      <c r="B36" s="127"/>
      <c r="C36" s="127"/>
      <c r="D36" s="393" t="s">
        <v>141</v>
      </c>
      <c r="E36" s="427" t="s">
        <v>83</v>
      </c>
      <c r="F36" s="428"/>
      <c r="G36" s="428"/>
      <c r="H36" s="428"/>
      <c r="I36" s="428"/>
      <c r="J36" s="429"/>
      <c r="K36" s="187"/>
      <c r="L36" s="367" t="s">
        <v>65</v>
      </c>
      <c r="M36" s="368"/>
      <c r="N36" s="368"/>
      <c r="O36" s="193"/>
      <c r="P36" s="127"/>
      <c r="R36" s="430" t="s">
        <v>43</v>
      </c>
      <c r="S36" s="431"/>
      <c r="T36" s="431"/>
      <c r="U36" s="432"/>
      <c r="V36" s="154"/>
      <c r="W36" s="127"/>
      <c r="X36" s="127"/>
      <c r="Y36" s="127"/>
      <c r="Z36" s="433"/>
      <c r="AA36" s="433"/>
      <c r="AB36" s="433"/>
      <c r="AC36" s="156"/>
      <c r="AD36" s="128"/>
      <c r="AE36" s="128"/>
      <c r="AF36" s="135"/>
      <c r="AG36" s="434"/>
      <c r="AH36" s="435"/>
      <c r="AI36" s="435"/>
      <c r="AJ36" s="435"/>
      <c r="AK36" s="435"/>
      <c r="AL36" s="435"/>
      <c r="AM36" s="435"/>
      <c r="AN36" s="435"/>
      <c r="AO36" s="435"/>
      <c r="AP36" s="435"/>
      <c r="AQ36" s="435"/>
      <c r="AR36" s="435"/>
      <c r="AS36" s="435"/>
      <c r="AT36" s="435"/>
      <c r="AU36" s="435"/>
      <c r="AV36" s="435"/>
      <c r="AW36" s="435"/>
      <c r="AX36" s="436"/>
    </row>
    <row r="37" spans="1:50" ht="20.100000000000001" customHeight="1" thickBot="1" x14ac:dyDescent="0.3">
      <c r="A37" s="127"/>
      <c r="B37" s="127"/>
      <c r="C37" s="127"/>
      <c r="D37" s="394"/>
      <c r="E37" s="437" t="s">
        <v>84</v>
      </c>
      <c r="F37" s="438"/>
      <c r="G37" s="438"/>
      <c r="H37" s="438"/>
      <c r="I37" s="438"/>
      <c r="J37" s="439"/>
      <c r="K37" s="188"/>
      <c r="L37" s="383" t="s">
        <v>65</v>
      </c>
      <c r="M37" s="384"/>
      <c r="N37" s="384"/>
      <c r="O37" s="190"/>
      <c r="P37" s="127"/>
      <c r="R37" s="390" t="s">
        <v>44</v>
      </c>
      <c r="S37" s="391"/>
      <c r="T37" s="391"/>
      <c r="U37" s="440"/>
      <c r="V37" s="157"/>
      <c r="W37" s="127"/>
      <c r="X37" s="127"/>
      <c r="Y37" s="127"/>
      <c r="Z37" s="127"/>
      <c r="AA37" s="127"/>
      <c r="AB37" s="127"/>
      <c r="AC37" s="127"/>
      <c r="AD37" s="128"/>
      <c r="AE37" s="128"/>
      <c r="AF37" s="135"/>
      <c r="AG37" s="434"/>
      <c r="AH37" s="435"/>
      <c r="AI37" s="435"/>
      <c r="AJ37" s="435"/>
      <c r="AK37" s="435"/>
      <c r="AL37" s="435"/>
      <c r="AM37" s="435"/>
      <c r="AN37" s="435"/>
      <c r="AO37" s="435"/>
      <c r="AP37" s="435"/>
      <c r="AQ37" s="435"/>
      <c r="AR37" s="435"/>
      <c r="AS37" s="435"/>
      <c r="AT37" s="435"/>
      <c r="AU37" s="435"/>
      <c r="AV37" s="435"/>
      <c r="AW37" s="435"/>
      <c r="AX37" s="436"/>
    </row>
    <row r="38" spans="1:50" ht="20.100000000000001" customHeight="1" x14ac:dyDescent="0.25">
      <c r="A38" s="127"/>
      <c r="B38" s="127"/>
      <c r="C38" s="127"/>
      <c r="D38" s="394"/>
      <c r="E38" s="437" t="s">
        <v>57</v>
      </c>
      <c r="F38" s="438"/>
      <c r="G38" s="438"/>
      <c r="H38" s="438"/>
      <c r="I38" s="438"/>
      <c r="J38" s="439"/>
      <c r="K38" s="188"/>
      <c r="L38" s="383" t="s">
        <v>66</v>
      </c>
      <c r="M38" s="384"/>
      <c r="N38" s="384"/>
      <c r="O38" s="190"/>
      <c r="P38" s="127"/>
      <c r="Q38" s="127"/>
      <c r="R38" s="158"/>
      <c r="S38" s="158"/>
      <c r="T38" s="158"/>
      <c r="U38" s="158"/>
      <c r="V38" s="186"/>
      <c r="W38" s="127"/>
      <c r="X38" s="127"/>
      <c r="Y38" s="127"/>
      <c r="Z38" s="127"/>
      <c r="AA38" s="127"/>
      <c r="AB38" s="127"/>
      <c r="AC38" s="127"/>
      <c r="AD38" s="128"/>
      <c r="AE38" s="128"/>
      <c r="AF38" s="135"/>
      <c r="AG38" s="434"/>
      <c r="AH38" s="435"/>
      <c r="AI38" s="435"/>
      <c r="AJ38" s="435"/>
      <c r="AK38" s="435"/>
      <c r="AL38" s="435"/>
      <c r="AM38" s="435"/>
      <c r="AN38" s="435"/>
      <c r="AO38" s="435"/>
      <c r="AP38" s="435"/>
      <c r="AQ38" s="435"/>
      <c r="AR38" s="435"/>
      <c r="AS38" s="435"/>
      <c r="AT38" s="435"/>
      <c r="AU38" s="435"/>
      <c r="AV38" s="435"/>
      <c r="AW38" s="435"/>
      <c r="AX38" s="436"/>
    </row>
    <row r="39" spans="1:50" ht="20.100000000000001" customHeight="1" thickBot="1" x14ac:dyDescent="0.3">
      <c r="A39" s="173" t="s">
        <v>55</v>
      </c>
      <c r="B39" s="127"/>
      <c r="C39" s="127"/>
      <c r="D39" s="395"/>
      <c r="E39" s="415" t="s">
        <v>92</v>
      </c>
      <c r="F39" s="416"/>
      <c r="G39" s="416"/>
      <c r="H39" s="416"/>
      <c r="I39" s="416"/>
      <c r="J39" s="417"/>
      <c r="K39" s="169"/>
      <c r="L39" s="372" t="s">
        <v>66</v>
      </c>
      <c r="M39" s="373"/>
      <c r="N39" s="373"/>
      <c r="O39" s="191"/>
      <c r="Q39" s="441" t="s">
        <v>134</v>
      </c>
      <c r="R39" s="441"/>
      <c r="S39" s="441"/>
      <c r="T39" s="441"/>
      <c r="U39" s="441"/>
      <c r="V39" s="441"/>
      <c r="W39" s="441"/>
      <c r="X39" s="127"/>
      <c r="Y39" s="127"/>
      <c r="Z39" s="442" t="s">
        <v>136</v>
      </c>
      <c r="AA39" s="442"/>
      <c r="AB39" s="442"/>
      <c r="AC39" s="442"/>
      <c r="AD39" s="128"/>
      <c r="AE39" s="128"/>
      <c r="AF39" s="135"/>
      <c r="AG39" s="443"/>
      <c r="AH39" s="444"/>
      <c r="AI39" s="444"/>
      <c r="AJ39" s="444"/>
      <c r="AK39" s="444"/>
      <c r="AL39" s="444"/>
      <c r="AM39" s="444"/>
      <c r="AN39" s="444"/>
      <c r="AO39" s="444"/>
      <c r="AP39" s="444"/>
      <c r="AQ39" s="444"/>
      <c r="AR39" s="444"/>
      <c r="AS39" s="444"/>
      <c r="AT39" s="444"/>
      <c r="AU39" s="444"/>
      <c r="AV39" s="444"/>
      <c r="AW39" s="444"/>
      <c r="AX39" s="445"/>
    </row>
    <row r="40" spans="1:50" ht="20.100000000000001" customHeight="1" thickBot="1" x14ac:dyDescent="0.3">
      <c r="A40" s="159" t="s">
        <v>54</v>
      </c>
      <c r="B40" s="160"/>
      <c r="C40" s="127"/>
      <c r="D40" s="393" t="s">
        <v>85</v>
      </c>
      <c r="E40" s="396" t="s">
        <v>96</v>
      </c>
      <c r="F40" s="397"/>
      <c r="G40" s="397"/>
      <c r="H40" s="397"/>
      <c r="I40" s="397"/>
      <c r="J40" s="398"/>
      <c r="K40" s="187"/>
      <c r="L40" s="367" t="s">
        <v>65</v>
      </c>
      <c r="M40" s="368"/>
      <c r="N40" s="368"/>
      <c r="O40" s="193"/>
      <c r="Q40" s="404" t="s">
        <v>135</v>
      </c>
      <c r="R40" s="404"/>
      <c r="S40" s="404"/>
      <c r="T40" s="404"/>
      <c r="U40" s="404"/>
      <c r="V40" s="404"/>
      <c r="W40" s="404"/>
      <c r="X40" s="127"/>
      <c r="Y40" s="405" t="s">
        <v>137</v>
      </c>
      <c r="Z40" s="405"/>
      <c r="AA40" s="405"/>
      <c r="AB40" s="405"/>
      <c r="AC40" s="405"/>
      <c r="AD40" s="405"/>
      <c r="AE40" s="128"/>
      <c r="AF40" s="135"/>
      <c r="AG40" s="178"/>
      <c r="AH40" s="178"/>
      <c r="AI40" s="178"/>
      <c r="AJ40" s="178"/>
      <c r="AK40" s="178"/>
      <c r="AL40" s="178"/>
      <c r="AM40" s="178"/>
      <c r="AN40" s="178"/>
      <c r="AO40" s="178"/>
      <c r="AP40" s="178"/>
      <c r="AQ40" s="178"/>
      <c r="AR40" s="178"/>
      <c r="AS40" s="178"/>
      <c r="AT40" s="178"/>
      <c r="AU40" s="178"/>
      <c r="AV40" s="178"/>
      <c r="AW40" s="178"/>
      <c r="AX40" s="178"/>
    </row>
    <row r="41" spans="1:50" ht="20.100000000000001" customHeight="1" thickBot="1" x14ac:dyDescent="0.3">
      <c r="A41" s="162" t="s">
        <v>53</v>
      </c>
      <c r="B41" s="163"/>
      <c r="C41" s="127"/>
      <c r="D41" s="394"/>
      <c r="E41" s="406" t="s">
        <v>95</v>
      </c>
      <c r="F41" s="407"/>
      <c r="G41" s="407"/>
      <c r="H41" s="407"/>
      <c r="I41" s="407"/>
      <c r="J41" s="408"/>
      <c r="K41" s="189"/>
      <c r="L41" s="383" t="s">
        <v>65</v>
      </c>
      <c r="M41" s="384"/>
      <c r="N41" s="384"/>
      <c r="O41" s="190"/>
      <c r="Q41" s="127"/>
      <c r="R41" s="409" t="s">
        <v>60</v>
      </c>
      <c r="S41" s="410"/>
      <c r="T41" s="410"/>
      <c r="U41" s="411"/>
      <c r="V41" s="164"/>
      <c r="W41" s="127"/>
      <c r="X41" s="127"/>
      <c r="Y41" s="127"/>
      <c r="Z41" s="412" t="s">
        <v>59</v>
      </c>
      <c r="AA41" s="413"/>
      <c r="AB41" s="414"/>
      <c r="AC41" s="177"/>
      <c r="AD41" s="128"/>
      <c r="AE41" s="128"/>
      <c r="AF41" s="135"/>
      <c r="AG41" s="165" t="s">
        <v>40</v>
      </c>
      <c r="AH41" s="166"/>
      <c r="AI41" s="166"/>
      <c r="AJ41" s="166"/>
      <c r="AK41" s="166"/>
      <c r="AL41" s="167"/>
      <c r="AM41" s="167"/>
      <c r="AN41" s="167"/>
      <c r="AO41" s="167"/>
      <c r="AP41" s="167"/>
      <c r="AQ41" s="167"/>
      <c r="AR41" s="167"/>
      <c r="AS41" s="167"/>
      <c r="AT41" s="167"/>
      <c r="AU41" s="167"/>
      <c r="AV41" s="167"/>
      <c r="AW41" s="167"/>
      <c r="AX41" s="167"/>
    </row>
    <row r="42" spans="1:50" ht="20.100000000000001" customHeight="1" x14ac:dyDescent="0.25">
      <c r="A42" s="127"/>
      <c r="B42" s="127"/>
      <c r="C42" s="127"/>
      <c r="D42" s="394"/>
      <c r="E42" s="406" t="s">
        <v>93</v>
      </c>
      <c r="F42" s="407"/>
      <c r="G42" s="407"/>
      <c r="H42" s="407"/>
      <c r="I42" s="407"/>
      <c r="J42" s="408"/>
      <c r="K42" s="188"/>
      <c r="L42" s="383" t="s">
        <v>65</v>
      </c>
      <c r="M42" s="384"/>
      <c r="N42" s="384"/>
      <c r="O42" s="190"/>
      <c r="Q42" s="127"/>
      <c r="R42" s="387" t="s">
        <v>35</v>
      </c>
      <c r="S42" s="388"/>
      <c r="T42" s="388"/>
      <c r="U42" s="389"/>
      <c r="V42" s="154"/>
      <c r="W42" s="127"/>
      <c r="X42" s="127"/>
      <c r="Y42" s="127"/>
      <c r="Z42" s="421" t="s">
        <v>13</v>
      </c>
      <c r="AA42" s="422"/>
      <c r="AB42" s="423"/>
      <c r="AC42" s="176"/>
      <c r="AD42" s="127"/>
      <c r="AE42" s="127"/>
      <c r="AF42" s="135"/>
      <c r="AG42" s="424"/>
      <c r="AH42" s="425"/>
      <c r="AI42" s="425"/>
      <c r="AJ42" s="425"/>
      <c r="AK42" s="425"/>
      <c r="AL42" s="425"/>
      <c r="AM42" s="425"/>
      <c r="AN42" s="425"/>
      <c r="AO42" s="425"/>
      <c r="AP42" s="425"/>
      <c r="AQ42" s="425"/>
      <c r="AR42" s="425"/>
      <c r="AS42" s="425"/>
      <c r="AT42" s="425"/>
      <c r="AU42" s="425"/>
      <c r="AV42" s="425"/>
      <c r="AW42" s="425"/>
      <c r="AX42" s="426"/>
    </row>
    <row r="43" spans="1:50" ht="20.100000000000001" customHeight="1" x14ac:dyDescent="0.25">
      <c r="A43" s="127"/>
      <c r="B43" s="127"/>
      <c r="C43" s="127"/>
      <c r="D43" s="394"/>
      <c r="E43" s="406" t="s">
        <v>88</v>
      </c>
      <c r="F43" s="407"/>
      <c r="G43" s="407"/>
      <c r="H43" s="407"/>
      <c r="I43" s="407"/>
      <c r="J43" s="408"/>
      <c r="K43" s="175"/>
      <c r="L43" s="383" t="s">
        <v>65</v>
      </c>
      <c r="M43" s="384"/>
      <c r="N43" s="384"/>
      <c r="O43" s="190"/>
      <c r="Q43" s="127"/>
      <c r="R43" s="387" t="s">
        <v>36</v>
      </c>
      <c r="S43" s="388"/>
      <c r="T43" s="388"/>
      <c r="U43" s="389"/>
      <c r="V43" s="154"/>
      <c r="W43" s="127"/>
      <c r="X43" s="127"/>
      <c r="Y43" s="127"/>
      <c r="Z43" s="421" t="s">
        <v>19</v>
      </c>
      <c r="AA43" s="422"/>
      <c r="AB43" s="423"/>
      <c r="AC43" s="168"/>
      <c r="AD43" s="127"/>
      <c r="AE43" s="127"/>
      <c r="AF43" s="129"/>
      <c r="AG43" s="377"/>
      <c r="AH43" s="378"/>
      <c r="AI43" s="378"/>
      <c r="AJ43" s="378"/>
      <c r="AK43" s="378"/>
      <c r="AL43" s="378"/>
      <c r="AM43" s="378"/>
      <c r="AN43" s="378"/>
      <c r="AO43" s="378"/>
      <c r="AP43" s="378"/>
      <c r="AQ43" s="378"/>
      <c r="AR43" s="378"/>
      <c r="AS43" s="378"/>
      <c r="AT43" s="378"/>
      <c r="AU43" s="378"/>
      <c r="AV43" s="378"/>
      <c r="AW43" s="378"/>
      <c r="AX43" s="379"/>
    </row>
    <row r="44" spans="1:50" ht="20.100000000000001" customHeight="1" thickBot="1" x14ac:dyDescent="0.3">
      <c r="A44" s="127"/>
      <c r="B44" s="127"/>
      <c r="C44" s="127"/>
      <c r="D44" s="395"/>
      <c r="E44" s="369" t="s">
        <v>94</v>
      </c>
      <c r="F44" s="370"/>
      <c r="G44" s="370"/>
      <c r="H44" s="370"/>
      <c r="I44" s="370"/>
      <c r="J44" s="371"/>
      <c r="K44" s="169"/>
      <c r="L44" s="385" t="s">
        <v>65</v>
      </c>
      <c r="M44" s="386"/>
      <c r="N44" s="386"/>
      <c r="O44" s="191"/>
      <c r="Q44" s="127"/>
      <c r="R44" s="387" t="s">
        <v>49</v>
      </c>
      <c r="S44" s="388"/>
      <c r="T44" s="388"/>
      <c r="U44" s="389"/>
      <c r="V44" s="154"/>
      <c r="W44" s="127"/>
      <c r="X44" s="127"/>
      <c r="Y44" s="127"/>
      <c r="Z44" s="390" t="s">
        <v>14</v>
      </c>
      <c r="AA44" s="391"/>
      <c r="AB44" s="392"/>
      <c r="AC44" s="170"/>
      <c r="AD44" s="127"/>
      <c r="AE44" s="127"/>
      <c r="AF44" s="129"/>
      <c r="AG44" s="377"/>
      <c r="AH44" s="378"/>
      <c r="AI44" s="378"/>
      <c r="AJ44" s="378"/>
      <c r="AK44" s="378"/>
      <c r="AL44" s="378"/>
      <c r="AM44" s="378"/>
      <c r="AN44" s="378"/>
      <c r="AO44" s="378"/>
      <c r="AP44" s="378"/>
      <c r="AQ44" s="378"/>
      <c r="AR44" s="378"/>
      <c r="AS44" s="378"/>
      <c r="AT44" s="378"/>
      <c r="AU44" s="378"/>
      <c r="AV44" s="378"/>
      <c r="AW44" s="378"/>
      <c r="AX44" s="379"/>
    </row>
    <row r="45" spans="1:50" ht="20.100000000000001" customHeight="1" thickBot="1" x14ac:dyDescent="0.3">
      <c r="A45" s="171"/>
      <c r="B45" s="171"/>
      <c r="C45" s="171"/>
      <c r="D45" s="393" t="s">
        <v>86</v>
      </c>
      <c r="E45" s="396" t="s">
        <v>89</v>
      </c>
      <c r="F45" s="397"/>
      <c r="G45" s="397"/>
      <c r="H45" s="397"/>
      <c r="I45" s="397"/>
      <c r="J45" s="398"/>
      <c r="K45" s="187"/>
      <c r="L45" s="399" t="s">
        <v>65</v>
      </c>
      <c r="M45" s="400"/>
      <c r="N45" s="400"/>
      <c r="O45" s="192"/>
      <c r="Q45" s="127"/>
      <c r="R45" s="401" t="s">
        <v>37</v>
      </c>
      <c r="S45" s="402"/>
      <c r="T45" s="402"/>
      <c r="U45" s="403"/>
      <c r="V45" s="157"/>
      <c r="W45" s="127"/>
      <c r="X45" s="127"/>
      <c r="Y45" s="127"/>
      <c r="Z45" s="129"/>
      <c r="AA45" s="129"/>
      <c r="AB45" s="129"/>
      <c r="AC45" s="127"/>
      <c r="AD45" s="127"/>
      <c r="AE45" s="127"/>
      <c r="AF45" s="129"/>
      <c r="AG45" s="377"/>
      <c r="AH45" s="378"/>
      <c r="AI45" s="378"/>
      <c r="AJ45" s="378"/>
      <c r="AK45" s="378"/>
      <c r="AL45" s="378"/>
      <c r="AM45" s="378"/>
      <c r="AN45" s="378"/>
      <c r="AO45" s="378"/>
      <c r="AP45" s="378"/>
      <c r="AQ45" s="378"/>
      <c r="AR45" s="378"/>
      <c r="AS45" s="378"/>
      <c r="AT45" s="378"/>
      <c r="AU45" s="378"/>
      <c r="AV45" s="378"/>
      <c r="AW45" s="378"/>
      <c r="AX45" s="379"/>
    </row>
    <row r="46" spans="1:50" ht="20.100000000000001" customHeight="1" x14ac:dyDescent="0.25">
      <c r="A46" s="171"/>
      <c r="B46" s="171"/>
      <c r="C46" s="171"/>
      <c r="D46" s="394"/>
      <c r="E46" s="406" t="s">
        <v>87</v>
      </c>
      <c r="F46" s="407"/>
      <c r="G46" s="407"/>
      <c r="H46" s="407"/>
      <c r="I46" s="407"/>
      <c r="J46" s="408"/>
      <c r="K46" s="188"/>
      <c r="L46" s="383" t="s">
        <v>66</v>
      </c>
      <c r="M46" s="384"/>
      <c r="N46" s="384"/>
      <c r="O46" s="190"/>
      <c r="P46" s="127"/>
      <c r="Q46" s="127"/>
      <c r="R46" s="127"/>
      <c r="S46" s="127"/>
      <c r="T46" s="127"/>
      <c r="U46" s="127"/>
      <c r="V46" s="127"/>
      <c r="W46" s="127"/>
      <c r="X46" s="127"/>
      <c r="Y46" s="127"/>
      <c r="Z46" s="127"/>
      <c r="AA46" s="127"/>
      <c r="AB46" s="127"/>
      <c r="AC46" s="127"/>
      <c r="AD46" s="127"/>
      <c r="AE46" s="127"/>
      <c r="AF46" s="129"/>
      <c r="AG46" s="377"/>
      <c r="AH46" s="378"/>
      <c r="AI46" s="378"/>
      <c r="AJ46" s="378"/>
      <c r="AK46" s="378"/>
      <c r="AL46" s="378"/>
      <c r="AM46" s="378"/>
      <c r="AN46" s="378"/>
      <c r="AO46" s="378"/>
      <c r="AP46" s="378"/>
      <c r="AQ46" s="378"/>
      <c r="AR46" s="378"/>
      <c r="AS46" s="378"/>
      <c r="AT46" s="378"/>
      <c r="AU46" s="378"/>
      <c r="AV46" s="378"/>
      <c r="AW46" s="378"/>
      <c r="AX46" s="379"/>
    </row>
    <row r="47" spans="1:50" ht="20.100000000000001" customHeight="1" x14ac:dyDescent="0.25">
      <c r="A47" s="127"/>
      <c r="B47" s="127"/>
      <c r="C47" s="127"/>
      <c r="D47" s="394"/>
      <c r="E47" s="380" t="s">
        <v>90</v>
      </c>
      <c r="F47" s="381"/>
      <c r="G47" s="381"/>
      <c r="H47" s="381"/>
      <c r="I47" s="381"/>
      <c r="J47" s="382"/>
      <c r="K47" s="188"/>
      <c r="L47" s="383" t="s">
        <v>65</v>
      </c>
      <c r="M47" s="384"/>
      <c r="N47" s="384"/>
      <c r="O47" s="190"/>
      <c r="P47" s="127"/>
      <c r="Q47" s="127"/>
      <c r="R47" s="127"/>
      <c r="S47" s="127"/>
      <c r="T47" s="127"/>
      <c r="U47" s="127"/>
      <c r="V47" s="127"/>
      <c r="W47" s="127"/>
      <c r="X47" s="127"/>
      <c r="Y47" s="127"/>
      <c r="Z47" s="127"/>
      <c r="AA47" s="127"/>
      <c r="AB47" s="127"/>
      <c r="AC47" s="127"/>
      <c r="AD47" s="127"/>
      <c r="AE47" s="127"/>
      <c r="AF47" s="129"/>
      <c r="AG47" s="377"/>
      <c r="AH47" s="378"/>
      <c r="AI47" s="378"/>
      <c r="AJ47" s="378"/>
      <c r="AK47" s="378"/>
      <c r="AL47" s="378"/>
      <c r="AM47" s="378"/>
      <c r="AN47" s="378"/>
      <c r="AO47" s="378"/>
      <c r="AP47" s="378"/>
      <c r="AQ47" s="378"/>
      <c r="AR47" s="378"/>
      <c r="AS47" s="378"/>
      <c r="AT47" s="378"/>
      <c r="AU47" s="378"/>
      <c r="AV47" s="378"/>
      <c r="AW47" s="378"/>
      <c r="AX47" s="379"/>
    </row>
    <row r="48" spans="1:50" ht="20.100000000000001" customHeight="1" thickBot="1" x14ac:dyDescent="0.3">
      <c r="A48" s="127"/>
      <c r="B48" s="127"/>
      <c r="C48" s="127"/>
      <c r="D48" s="395"/>
      <c r="E48" s="415" t="s">
        <v>93</v>
      </c>
      <c r="F48" s="416"/>
      <c r="G48" s="416"/>
      <c r="H48" s="416"/>
      <c r="I48" s="416"/>
      <c r="J48" s="417"/>
      <c r="K48" s="169"/>
      <c r="L48" s="385" t="s">
        <v>65</v>
      </c>
      <c r="M48" s="386"/>
      <c r="N48" s="386"/>
      <c r="O48" s="191"/>
      <c r="P48" s="127"/>
      <c r="Q48" s="127"/>
      <c r="R48" s="127"/>
      <c r="S48" s="127"/>
      <c r="T48" s="127"/>
      <c r="U48" s="127"/>
      <c r="V48" s="127"/>
      <c r="W48" s="127"/>
      <c r="X48" s="127"/>
      <c r="Y48" s="127"/>
      <c r="Z48" s="127"/>
      <c r="AA48" s="127"/>
      <c r="AB48" s="127"/>
      <c r="AC48" s="127"/>
      <c r="AD48" s="127"/>
      <c r="AE48" s="127"/>
      <c r="AF48" s="129"/>
      <c r="AG48" s="418"/>
      <c r="AH48" s="419"/>
      <c r="AI48" s="419"/>
      <c r="AJ48" s="419"/>
      <c r="AK48" s="419"/>
      <c r="AL48" s="419"/>
      <c r="AM48" s="419"/>
      <c r="AN48" s="419"/>
      <c r="AO48" s="419"/>
      <c r="AP48" s="419"/>
      <c r="AQ48" s="419"/>
      <c r="AR48" s="419"/>
      <c r="AS48" s="419"/>
      <c r="AT48" s="419"/>
      <c r="AU48" s="419"/>
      <c r="AV48" s="419"/>
      <c r="AW48" s="419"/>
      <c r="AX48" s="420"/>
    </row>
    <row r="49" spans="4:15" ht="20.100000000000001" customHeight="1" x14ac:dyDescent="0.25">
      <c r="D49" s="362" t="s">
        <v>158</v>
      </c>
      <c r="E49" s="364" t="s">
        <v>91</v>
      </c>
      <c r="F49" s="365"/>
      <c r="G49" s="365"/>
      <c r="H49" s="365"/>
      <c r="I49" s="365"/>
      <c r="J49" s="366"/>
      <c r="K49" s="197"/>
      <c r="L49" s="367" t="s">
        <v>65</v>
      </c>
      <c r="M49" s="368"/>
      <c r="N49" s="368"/>
      <c r="O49" s="193"/>
    </row>
    <row r="50" spans="4:15" ht="20.100000000000001" customHeight="1" thickBot="1" x14ac:dyDescent="0.3">
      <c r="D50" s="363"/>
      <c r="E50" s="369" t="s">
        <v>57</v>
      </c>
      <c r="F50" s="370"/>
      <c r="G50" s="370"/>
      <c r="H50" s="370"/>
      <c r="I50" s="370"/>
      <c r="J50" s="371"/>
      <c r="K50" s="198"/>
      <c r="L50" s="372" t="s">
        <v>66</v>
      </c>
      <c r="M50" s="373"/>
      <c r="N50" s="373"/>
      <c r="O50" s="191"/>
    </row>
    <row r="51" spans="4:15" x14ac:dyDescent="0.25">
      <c r="E51" s="91"/>
      <c r="F51" s="91"/>
      <c r="G51" s="91"/>
      <c r="H51" s="91"/>
      <c r="I51" s="91"/>
    </row>
    <row r="52" spans="4:15" ht="15.75" x14ac:dyDescent="0.25">
      <c r="E52" s="97"/>
      <c r="F52" s="97"/>
      <c r="G52" s="97"/>
      <c r="H52" s="97"/>
      <c r="I52" s="97"/>
    </row>
  </sheetData>
  <mergeCells count="205">
    <mergeCell ref="A1:AX1"/>
    <mergeCell ref="A2:B2"/>
    <mergeCell ref="C2:I2"/>
    <mergeCell ref="J2:K2"/>
    <mergeCell ref="L2:Z2"/>
    <mergeCell ref="AA2:AR4"/>
    <mergeCell ref="AS2:AX2"/>
    <mergeCell ref="A3:B3"/>
    <mergeCell ref="C3:I3"/>
    <mergeCell ref="J3:K3"/>
    <mergeCell ref="AP5:AX6"/>
    <mergeCell ref="A6:B6"/>
    <mergeCell ref="C6:I6"/>
    <mergeCell ref="J6:K6"/>
    <mergeCell ref="L6:Z6"/>
    <mergeCell ref="AA6:AG6"/>
    <mergeCell ref="AH6:AO6"/>
    <mergeCell ref="L3:Z3"/>
    <mergeCell ref="AS3:AX4"/>
    <mergeCell ref="A4:I4"/>
    <mergeCell ref="J4:Z4"/>
    <mergeCell ref="A5:B5"/>
    <mergeCell ref="C5:I5"/>
    <mergeCell ref="J5:K5"/>
    <mergeCell ref="L5:Z5"/>
    <mergeCell ref="AA5:AG5"/>
    <mergeCell ref="AH5:AO5"/>
    <mergeCell ref="A9:AX9"/>
    <mergeCell ref="H11:I11"/>
    <mergeCell ref="J11:L11"/>
    <mergeCell ref="AC11:AF11"/>
    <mergeCell ref="AO11:AT11"/>
    <mergeCell ref="AU11:AV11"/>
    <mergeCell ref="AP7:AX8"/>
    <mergeCell ref="A8:B8"/>
    <mergeCell ref="C8:I8"/>
    <mergeCell ref="J8:K8"/>
    <mergeCell ref="L8:Z8"/>
    <mergeCell ref="AA8:AG8"/>
    <mergeCell ref="AH8:AO8"/>
    <mergeCell ref="A7:B7"/>
    <mergeCell ref="C7:I7"/>
    <mergeCell ref="J7:K7"/>
    <mergeCell ref="L7:Z7"/>
    <mergeCell ref="AA7:AG7"/>
    <mergeCell ref="AH7:AO7"/>
    <mergeCell ref="AP12:AR13"/>
    <mergeCell ref="AT12:AU13"/>
    <mergeCell ref="A14:B14"/>
    <mergeCell ref="C14:D14"/>
    <mergeCell ref="H14:I14"/>
    <mergeCell ref="U14:V14"/>
    <mergeCell ref="AP14:AR14"/>
    <mergeCell ref="AC14:AG14"/>
    <mergeCell ref="J14:L14"/>
    <mergeCell ref="P14:Q14"/>
    <mergeCell ref="C17:C20"/>
    <mergeCell ref="D17:D20"/>
    <mergeCell ref="E17:E20"/>
    <mergeCell ref="G17:H17"/>
    <mergeCell ref="I17:K17"/>
    <mergeCell ref="N17:N20"/>
    <mergeCell ref="A16:A20"/>
    <mergeCell ref="B16:B20"/>
    <mergeCell ref="F16:K16"/>
    <mergeCell ref="L16:M19"/>
    <mergeCell ref="N16:P16"/>
    <mergeCell ref="O17:O20"/>
    <mergeCell ref="P17:P20"/>
    <mergeCell ref="F18:F20"/>
    <mergeCell ref="G18:G19"/>
    <mergeCell ref="H18:H19"/>
    <mergeCell ref="I18:I19"/>
    <mergeCell ref="J18:J19"/>
    <mergeCell ref="K18:K19"/>
    <mergeCell ref="AK17:AL19"/>
    <mergeCell ref="AM17:AM20"/>
    <mergeCell ref="AN17:AN20"/>
    <mergeCell ref="AK16:AS16"/>
    <mergeCell ref="AT16:AV16"/>
    <mergeCell ref="AW16:AW19"/>
    <mergeCell ref="AX16:AX20"/>
    <mergeCell ref="Q16:AJ16"/>
    <mergeCell ref="Q17:Z17"/>
    <mergeCell ref="AA17:AG17"/>
    <mergeCell ref="Q18:Q20"/>
    <mergeCell ref="R18:R20"/>
    <mergeCell ref="S18:S20"/>
    <mergeCell ref="T18:T20"/>
    <mergeCell ref="U18:U20"/>
    <mergeCell ref="V18:V20"/>
    <mergeCell ref="AE19:AE20"/>
    <mergeCell ref="AF19:AG19"/>
    <mergeCell ref="AY19:AY20"/>
    <mergeCell ref="W20:X20"/>
    <mergeCell ref="W21:X21"/>
    <mergeCell ref="W22:X22"/>
    <mergeCell ref="W18:X19"/>
    <mergeCell ref="Y18:Y20"/>
    <mergeCell ref="Z18:Z20"/>
    <mergeCell ref="AA18:AD18"/>
    <mergeCell ref="AE18:AG18"/>
    <mergeCell ref="AT18:AT20"/>
    <mergeCell ref="AA19:AA20"/>
    <mergeCell ref="AB19:AB20"/>
    <mergeCell ref="AC19:AC20"/>
    <mergeCell ref="AD19:AD20"/>
    <mergeCell ref="AO17:AO20"/>
    <mergeCell ref="AP17:AP20"/>
    <mergeCell ref="AQ17:AQ20"/>
    <mergeCell ref="AR17:AS19"/>
    <mergeCell ref="AT17:AU17"/>
    <mergeCell ref="AV17:AV20"/>
    <mergeCell ref="AU18:AU20"/>
    <mergeCell ref="AH17:AH20"/>
    <mergeCell ref="AI17:AI20"/>
    <mergeCell ref="AJ17:AJ20"/>
    <mergeCell ref="W29:X29"/>
    <mergeCell ref="W30:X30"/>
    <mergeCell ref="L32:O32"/>
    <mergeCell ref="R32:V32"/>
    <mergeCell ref="X32:AE32"/>
    <mergeCell ref="E33:K33"/>
    <mergeCell ref="L33:O33"/>
    <mergeCell ref="Y33:AC33"/>
    <mergeCell ref="W23:X23"/>
    <mergeCell ref="W24:X24"/>
    <mergeCell ref="W25:X25"/>
    <mergeCell ref="W26:X26"/>
    <mergeCell ref="W27:X27"/>
    <mergeCell ref="W28:X28"/>
    <mergeCell ref="AG33:AX33"/>
    <mergeCell ref="D34:D35"/>
    <mergeCell ref="E34:J34"/>
    <mergeCell ref="L34:N34"/>
    <mergeCell ref="R34:U34"/>
    <mergeCell ref="Y34:AB34"/>
    <mergeCell ref="AG34:AX34"/>
    <mergeCell ref="E35:J35"/>
    <mergeCell ref="L35:N35"/>
    <mergeCell ref="R35:U35"/>
    <mergeCell ref="Y35:AB35"/>
    <mergeCell ref="AG35:AX35"/>
    <mergeCell ref="D36:D39"/>
    <mergeCell ref="E36:J36"/>
    <mergeCell ref="L36:N36"/>
    <mergeCell ref="R36:U36"/>
    <mergeCell ref="Z36:AB36"/>
    <mergeCell ref="AG36:AX36"/>
    <mergeCell ref="E37:J37"/>
    <mergeCell ref="L37:N37"/>
    <mergeCell ref="R37:U37"/>
    <mergeCell ref="AG37:AX37"/>
    <mergeCell ref="E38:J38"/>
    <mergeCell ref="L38:N38"/>
    <mergeCell ref="AG38:AX38"/>
    <mergeCell ref="E39:J39"/>
    <mergeCell ref="L39:N39"/>
    <mergeCell ref="Q39:W39"/>
    <mergeCell ref="Z39:AC39"/>
    <mergeCell ref="AG39:AX39"/>
    <mergeCell ref="Y40:AD40"/>
    <mergeCell ref="E41:J41"/>
    <mergeCell ref="L41:N41"/>
    <mergeCell ref="R41:U41"/>
    <mergeCell ref="Z41:AB41"/>
    <mergeCell ref="E48:J48"/>
    <mergeCell ref="L48:N48"/>
    <mergeCell ref="AG48:AX48"/>
    <mergeCell ref="E46:J46"/>
    <mergeCell ref="L46:N46"/>
    <mergeCell ref="L42:N42"/>
    <mergeCell ref="R42:U42"/>
    <mergeCell ref="Z42:AB42"/>
    <mergeCell ref="AG42:AX42"/>
    <mergeCell ref="E43:J43"/>
    <mergeCell ref="L43:N43"/>
    <mergeCell ref="R43:U43"/>
    <mergeCell ref="Z43:AB43"/>
    <mergeCell ref="AG43:AX43"/>
    <mergeCell ref="E42:J42"/>
    <mergeCell ref="D49:D50"/>
    <mergeCell ref="E49:J49"/>
    <mergeCell ref="L49:N49"/>
    <mergeCell ref="E50:J50"/>
    <mergeCell ref="L50:N50"/>
    <mergeCell ref="R33:V33"/>
    <mergeCell ref="AG46:AX46"/>
    <mergeCell ref="E47:J47"/>
    <mergeCell ref="L47:N47"/>
    <mergeCell ref="AG47:AX47"/>
    <mergeCell ref="E44:J44"/>
    <mergeCell ref="L44:N44"/>
    <mergeCell ref="R44:U44"/>
    <mergeCell ref="Z44:AB44"/>
    <mergeCell ref="AG44:AX44"/>
    <mergeCell ref="D45:D48"/>
    <mergeCell ref="E45:J45"/>
    <mergeCell ref="L45:N45"/>
    <mergeCell ref="R45:U45"/>
    <mergeCell ref="AG45:AX45"/>
    <mergeCell ref="D40:D44"/>
    <mergeCell ref="E40:J40"/>
    <mergeCell ref="L40:N40"/>
    <mergeCell ref="Q40:W40"/>
  </mergeCells>
  <printOptions horizontalCentered="1" verticalCentered="1"/>
  <pageMargins left="0.23622047244094491" right="0.11811023622047245" top="0.23622047244094491" bottom="0.31496062992125984" header="0.15748031496062992" footer="0.19685039370078741"/>
  <pageSetup paperSize="9" scale="44" orientation="landscape" r:id="rId1"/>
  <headerFooter>
    <oddFooter>&amp;F</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pageSetUpPr fitToPage="1"/>
  </sheetPr>
  <dimension ref="A1:AY70"/>
  <sheetViews>
    <sheetView showGridLines="0" showRowColHeaders="0" tabSelected="1" topLeftCell="A7" zoomScale="90" zoomScaleNormal="90" workbookViewId="0">
      <selection activeCell="AG23" sqref="AG23"/>
    </sheetView>
  </sheetViews>
  <sheetFormatPr defaultColWidth="11.42578125" defaultRowHeight="15" x14ac:dyDescent="0.25"/>
  <cols>
    <col min="1" max="1" width="19.85546875" customWidth="1"/>
    <col min="2" max="2" width="15.42578125" bestFit="1" customWidth="1"/>
    <col min="3" max="3" width="9.7109375" bestFit="1" customWidth="1"/>
    <col min="4" max="4" width="12.7109375" customWidth="1"/>
    <col min="5" max="5" width="9.85546875" customWidth="1"/>
    <col min="6" max="6" width="12.140625" bestFit="1" customWidth="1"/>
    <col min="7" max="8" width="10.7109375" customWidth="1"/>
    <col min="9" max="9" width="13.7109375" customWidth="1"/>
    <col min="10" max="10" width="9.7109375" customWidth="1"/>
    <col min="11" max="11" width="9.7109375" style="56" customWidth="1"/>
    <col min="12" max="13" width="5.28515625" customWidth="1"/>
    <col min="14" max="15" width="4.42578125" customWidth="1"/>
    <col min="16" max="16" width="5" customWidth="1"/>
    <col min="17" max="17" width="4.7109375" customWidth="1"/>
    <col min="18" max="18" width="5.140625" customWidth="1"/>
    <col min="19" max="19" width="4.7109375" style="92" customWidth="1"/>
    <col min="20" max="20" width="6.42578125" customWidth="1"/>
    <col min="21" max="21" width="6.5703125" customWidth="1"/>
    <col min="22" max="22" width="4.7109375" customWidth="1"/>
    <col min="23" max="23" width="4.5703125" customWidth="1"/>
    <col min="24" max="24" width="8.7109375" hidden="1" customWidth="1"/>
    <col min="25" max="25" width="6" style="87" customWidth="1"/>
    <col min="26" max="26" width="4.7109375" style="51" customWidth="1"/>
    <col min="27" max="27" width="4.7109375" customWidth="1"/>
    <col min="28" max="28" width="4.85546875" customWidth="1"/>
    <col min="29" max="29" width="4.5703125" customWidth="1"/>
    <col min="30" max="31" width="4.7109375" customWidth="1"/>
    <col min="32" max="32" width="5" customWidth="1"/>
    <col min="33" max="33" width="4.7109375" customWidth="1"/>
    <col min="34" max="34" width="9.5703125" bestFit="1" customWidth="1"/>
    <col min="35" max="35" width="6.5703125" customWidth="1"/>
    <col min="36" max="36" width="6.140625" hidden="1" customWidth="1"/>
    <col min="37" max="37" width="6" customWidth="1"/>
    <col min="38" max="38" width="7" customWidth="1"/>
    <col min="39" max="39" width="4.28515625" style="62" customWidth="1"/>
    <col min="40" max="40" width="4.28515625" style="52" customWidth="1"/>
    <col min="41" max="41" width="4.28515625" style="54" customWidth="1"/>
    <col min="42" max="42" width="4.28515625" customWidth="1"/>
    <col min="43" max="43" width="4.28515625" hidden="1" customWidth="1"/>
    <col min="44" max="44" width="6.28515625" customWidth="1"/>
    <col min="45" max="45" width="6.28515625" style="68" customWidth="1"/>
    <col min="46" max="46" width="4.28515625" customWidth="1"/>
    <col min="47" max="47" width="4.5703125" customWidth="1"/>
    <col min="48" max="48" width="4.5703125" bestFit="1" customWidth="1"/>
    <col min="49" max="49" width="6.85546875" customWidth="1"/>
    <col min="50" max="50" width="5.140625" customWidth="1"/>
  </cols>
  <sheetData>
    <row r="1" spans="1:51" ht="30" customHeight="1" thickBot="1" x14ac:dyDescent="0.4">
      <c r="A1" s="718" t="s">
        <v>264</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20"/>
    </row>
    <row r="2" spans="1:51" ht="30" customHeight="1" thickBot="1" x14ac:dyDescent="0.3">
      <c r="A2" s="636" t="s">
        <v>269</v>
      </c>
      <c r="B2" s="637"/>
      <c r="C2" s="721"/>
      <c r="D2" s="722"/>
      <c r="E2" s="722"/>
      <c r="F2" s="722"/>
      <c r="G2" s="722"/>
      <c r="H2" s="722"/>
      <c r="I2" s="723"/>
      <c r="J2" s="636"/>
      <c r="K2" s="637"/>
      <c r="L2" s="724"/>
      <c r="M2" s="725"/>
      <c r="N2" s="725"/>
      <c r="O2" s="725"/>
      <c r="P2" s="725"/>
      <c r="Q2" s="725"/>
      <c r="R2" s="725"/>
      <c r="S2" s="725"/>
      <c r="T2" s="725"/>
      <c r="U2" s="725"/>
      <c r="V2" s="725"/>
      <c r="W2" s="725"/>
      <c r="X2" s="725"/>
      <c r="Y2" s="725"/>
      <c r="Z2" s="726"/>
      <c r="AA2" s="656"/>
      <c r="AB2" s="657"/>
      <c r="AC2" s="657"/>
      <c r="AD2" s="657"/>
      <c r="AE2" s="657"/>
      <c r="AF2" s="657"/>
      <c r="AG2" s="657"/>
      <c r="AH2" s="657"/>
      <c r="AI2" s="657"/>
      <c r="AJ2" s="657"/>
      <c r="AK2" s="657"/>
      <c r="AL2" s="657"/>
      <c r="AM2" s="657"/>
      <c r="AN2" s="657"/>
      <c r="AO2" s="657"/>
      <c r="AP2" s="657"/>
      <c r="AQ2" s="657"/>
      <c r="AR2" s="657"/>
      <c r="AS2" s="739" t="s">
        <v>163</v>
      </c>
      <c r="AT2" s="740"/>
      <c r="AU2" s="741"/>
      <c r="AV2" s="741"/>
      <c r="AW2" s="741"/>
      <c r="AX2" s="742"/>
    </row>
    <row r="3" spans="1:51" ht="30" customHeight="1" thickBot="1" x14ac:dyDescent="0.3">
      <c r="A3" s="590" t="s">
        <v>271</v>
      </c>
      <c r="B3" s="591"/>
      <c r="C3" s="727"/>
      <c r="D3" s="728"/>
      <c r="E3" s="728"/>
      <c r="F3" s="728"/>
      <c r="G3" s="728"/>
      <c r="H3" s="728"/>
      <c r="I3" s="729"/>
      <c r="J3" s="590" t="s">
        <v>265</v>
      </c>
      <c r="K3" s="591"/>
      <c r="L3" s="730">
        <f ca="1">NOW()</f>
        <v>44578.62714074074</v>
      </c>
      <c r="M3" s="731"/>
      <c r="N3" s="731"/>
      <c r="O3" s="731"/>
      <c r="P3" s="731"/>
      <c r="Q3" s="731"/>
      <c r="R3" s="731"/>
      <c r="S3" s="731"/>
      <c r="T3" s="731"/>
      <c r="U3" s="731"/>
      <c r="V3" s="731"/>
      <c r="W3" s="731"/>
      <c r="X3" s="731"/>
      <c r="Y3" s="731"/>
      <c r="Z3" s="732"/>
      <c r="AA3" s="656"/>
      <c r="AB3" s="657"/>
      <c r="AC3" s="657"/>
      <c r="AD3" s="657"/>
      <c r="AE3" s="657"/>
      <c r="AF3" s="657"/>
      <c r="AG3" s="657"/>
      <c r="AH3" s="657"/>
      <c r="AI3" s="657"/>
      <c r="AJ3" s="657"/>
      <c r="AK3" s="657"/>
      <c r="AL3" s="657"/>
      <c r="AM3" s="657"/>
      <c r="AN3" s="657"/>
      <c r="AO3" s="657"/>
      <c r="AP3" s="657"/>
      <c r="AQ3" s="657"/>
      <c r="AR3" s="657"/>
      <c r="AS3" s="621"/>
      <c r="AT3" s="622"/>
      <c r="AU3" s="622"/>
      <c r="AV3" s="622"/>
      <c r="AW3" s="622"/>
      <c r="AX3" s="623"/>
    </row>
    <row r="4" spans="1:51" ht="27" customHeight="1" thickBot="1" x14ac:dyDescent="0.35">
      <c r="A4" s="733" t="s">
        <v>263</v>
      </c>
      <c r="B4" s="734"/>
      <c r="C4" s="734"/>
      <c r="D4" s="734"/>
      <c r="E4" s="734"/>
      <c r="F4" s="734"/>
      <c r="G4" s="734"/>
      <c r="H4" s="734"/>
      <c r="I4" s="735"/>
      <c r="J4" s="736" t="s">
        <v>275</v>
      </c>
      <c r="K4" s="737"/>
      <c r="L4" s="737"/>
      <c r="M4" s="737"/>
      <c r="N4" s="737"/>
      <c r="O4" s="737"/>
      <c r="P4" s="737"/>
      <c r="Q4" s="737"/>
      <c r="R4" s="737"/>
      <c r="S4" s="737"/>
      <c r="T4" s="737"/>
      <c r="U4" s="737"/>
      <c r="V4" s="737"/>
      <c r="W4" s="737"/>
      <c r="X4" s="737"/>
      <c r="Y4" s="737"/>
      <c r="Z4" s="738"/>
      <c r="AA4" s="658"/>
      <c r="AB4" s="659"/>
      <c r="AC4" s="659"/>
      <c r="AD4" s="659"/>
      <c r="AE4" s="659"/>
      <c r="AF4" s="659"/>
      <c r="AG4" s="659"/>
      <c r="AH4" s="659"/>
      <c r="AI4" s="659"/>
      <c r="AJ4" s="659"/>
      <c r="AK4" s="659"/>
      <c r="AL4" s="659"/>
      <c r="AM4" s="659"/>
      <c r="AN4" s="659"/>
      <c r="AO4" s="659"/>
      <c r="AP4" s="659"/>
      <c r="AQ4" s="659"/>
      <c r="AR4" s="659"/>
      <c r="AS4" s="624"/>
      <c r="AT4" s="625"/>
      <c r="AU4" s="625"/>
      <c r="AV4" s="625"/>
      <c r="AW4" s="625"/>
      <c r="AX4" s="626"/>
    </row>
    <row r="5" spans="1:51" ht="30" customHeight="1" x14ac:dyDescent="0.25">
      <c r="A5" s="601" t="s">
        <v>293</v>
      </c>
      <c r="B5" s="602"/>
      <c r="C5" s="775"/>
      <c r="D5" s="776"/>
      <c r="E5" s="776"/>
      <c r="F5" s="776"/>
      <c r="G5" s="776"/>
      <c r="H5" s="776"/>
      <c r="I5" s="777"/>
      <c r="J5" s="641"/>
      <c r="K5" s="642"/>
      <c r="L5" s="642"/>
      <c r="M5" s="642"/>
      <c r="N5" s="643"/>
      <c r="O5" s="912"/>
      <c r="P5" s="913"/>
      <c r="Q5" s="913"/>
      <c r="R5" s="913"/>
      <c r="S5" s="913"/>
      <c r="T5" s="913"/>
      <c r="U5" s="913"/>
      <c r="V5" s="913"/>
      <c r="W5" s="913"/>
      <c r="X5" s="913"/>
      <c r="Y5" s="913"/>
      <c r="Z5" s="914"/>
      <c r="AA5" s="641" t="s">
        <v>266</v>
      </c>
      <c r="AB5" s="642"/>
      <c r="AC5" s="642"/>
      <c r="AD5" s="642"/>
      <c r="AE5" s="642"/>
      <c r="AF5" s="642"/>
      <c r="AG5" s="643"/>
      <c r="AH5" s="754"/>
      <c r="AI5" s="755"/>
      <c r="AJ5" s="755"/>
      <c r="AK5" s="755"/>
      <c r="AL5" s="755"/>
      <c r="AM5" s="755"/>
      <c r="AN5" s="755"/>
      <c r="AO5" s="756"/>
      <c r="AP5" s="610" t="s">
        <v>260</v>
      </c>
      <c r="AQ5" s="611"/>
      <c r="AR5" s="611"/>
      <c r="AS5" s="611"/>
      <c r="AT5" s="611"/>
      <c r="AU5" s="611"/>
      <c r="AV5" s="611"/>
      <c r="AW5" s="611"/>
      <c r="AX5" s="612"/>
    </row>
    <row r="6" spans="1:51" ht="28.5" customHeight="1" x14ac:dyDescent="0.25">
      <c r="A6" s="601" t="s">
        <v>268</v>
      </c>
      <c r="B6" s="602"/>
      <c r="C6" s="775"/>
      <c r="D6" s="776"/>
      <c r="E6" s="776"/>
      <c r="F6" s="776"/>
      <c r="G6" s="776"/>
      <c r="H6" s="776"/>
      <c r="I6" s="777"/>
      <c r="J6" s="601" t="s">
        <v>268</v>
      </c>
      <c r="K6" s="606"/>
      <c r="L6" s="606"/>
      <c r="M6" s="606"/>
      <c r="N6" s="602"/>
      <c r="O6" s="915"/>
      <c r="P6" s="916"/>
      <c r="Q6" s="916"/>
      <c r="R6" s="916"/>
      <c r="S6" s="916"/>
      <c r="T6" s="916"/>
      <c r="U6" s="916"/>
      <c r="V6" s="916"/>
      <c r="W6" s="916"/>
      <c r="X6" s="916"/>
      <c r="Y6" s="916"/>
      <c r="Z6" s="917"/>
      <c r="AA6" s="606" t="s">
        <v>267</v>
      </c>
      <c r="AB6" s="606"/>
      <c r="AC6" s="606"/>
      <c r="AD6" s="606"/>
      <c r="AE6" s="606"/>
      <c r="AF6" s="606"/>
      <c r="AG6" s="602"/>
      <c r="AH6" s="751"/>
      <c r="AI6" s="752"/>
      <c r="AJ6" s="752"/>
      <c r="AK6" s="752"/>
      <c r="AL6" s="752"/>
      <c r="AM6" s="752"/>
      <c r="AN6" s="752"/>
      <c r="AO6" s="753"/>
      <c r="AP6" s="613"/>
      <c r="AQ6" s="614"/>
      <c r="AR6" s="614"/>
      <c r="AS6" s="614"/>
      <c r="AT6" s="614"/>
      <c r="AU6" s="614"/>
      <c r="AV6" s="614"/>
      <c r="AW6" s="614"/>
      <c r="AX6" s="615"/>
    </row>
    <row r="7" spans="1:51" ht="30" customHeight="1" x14ac:dyDescent="0.25">
      <c r="A7" s="601" t="s">
        <v>262</v>
      </c>
      <c r="B7" s="602"/>
      <c r="C7" s="775"/>
      <c r="D7" s="776"/>
      <c r="E7" s="776"/>
      <c r="F7" s="776"/>
      <c r="G7" s="776"/>
      <c r="H7" s="776"/>
      <c r="I7" s="777"/>
      <c r="J7" s="601" t="s">
        <v>262</v>
      </c>
      <c r="K7" s="606"/>
      <c r="L7" s="606"/>
      <c r="M7" s="606"/>
      <c r="N7" s="602"/>
      <c r="O7" s="915"/>
      <c r="P7" s="916"/>
      <c r="Q7" s="916"/>
      <c r="R7" s="916"/>
      <c r="S7" s="916"/>
      <c r="T7" s="916"/>
      <c r="U7" s="916"/>
      <c r="V7" s="916"/>
      <c r="W7" s="916"/>
      <c r="X7" s="916"/>
      <c r="Y7" s="916"/>
      <c r="Z7" s="917"/>
      <c r="AA7" s="606" t="s">
        <v>270</v>
      </c>
      <c r="AB7" s="606"/>
      <c r="AC7" s="606"/>
      <c r="AD7" s="606"/>
      <c r="AE7" s="606"/>
      <c r="AF7" s="606"/>
      <c r="AG7" s="602"/>
      <c r="AH7" s="706"/>
      <c r="AI7" s="707"/>
      <c r="AJ7" s="707"/>
      <c r="AK7" s="707"/>
      <c r="AL7" s="707"/>
      <c r="AM7" s="707"/>
      <c r="AN7" s="707"/>
      <c r="AO7" s="708"/>
      <c r="AP7" s="584" t="s">
        <v>261</v>
      </c>
      <c r="AQ7" s="585"/>
      <c r="AR7" s="585"/>
      <c r="AS7" s="585"/>
      <c r="AT7" s="585"/>
      <c r="AU7" s="585"/>
      <c r="AV7" s="585"/>
      <c r="AW7" s="585"/>
      <c r="AX7" s="586"/>
    </row>
    <row r="8" spans="1:51" s="92" customFormat="1" ht="29.25" customHeight="1" thickBot="1" x14ac:dyDescent="0.3">
      <c r="A8" s="590" t="s">
        <v>274</v>
      </c>
      <c r="B8" s="591"/>
      <c r="C8" s="909"/>
      <c r="D8" s="910"/>
      <c r="E8" s="910"/>
      <c r="F8" s="910"/>
      <c r="G8" s="910"/>
      <c r="H8" s="910"/>
      <c r="I8" s="911"/>
      <c r="J8" s="590" t="s">
        <v>274</v>
      </c>
      <c r="K8" s="747"/>
      <c r="L8" s="747"/>
      <c r="M8" s="747"/>
      <c r="N8" s="591"/>
      <c r="O8" s="918"/>
      <c r="P8" s="919"/>
      <c r="Q8" s="919"/>
      <c r="R8" s="919"/>
      <c r="S8" s="919"/>
      <c r="T8" s="919"/>
      <c r="U8" s="919"/>
      <c r="V8" s="919"/>
      <c r="W8" s="919"/>
      <c r="X8" s="919"/>
      <c r="Y8" s="919"/>
      <c r="Z8" s="920"/>
      <c r="AA8" s="595"/>
      <c r="AB8" s="596"/>
      <c r="AC8" s="596"/>
      <c r="AD8" s="596"/>
      <c r="AE8" s="596"/>
      <c r="AF8" s="596"/>
      <c r="AG8" s="597"/>
      <c r="AH8" s="663"/>
      <c r="AI8" s="664"/>
      <c r="AJ8" s="664"/>
      <c r="AK8" s="664"/>
      <c r="AL8" s="664"/>
      <c r="AM8" s="664"/>
      <c r="AN8" s="664"/>
      <c r="AO8" s="665"/>
      <c r="AP8" s="587"/>
      <c r="AQ8" s="588"/>
      <c r="AR8" s="588"/>
      <c r="AS8" s="588"/>
      <c r="AT8" s="588"/>
      <c r="AU8" s="588"/>
      <c r="AV8" s="588"/>
      <c r="AW8" s="588"/>
      <c r="AX8" s="589"/>
    </row>
    <row r="9" spans="1:51" ht="11.25" customHeight="1" thickBot="1" x14ac:dyDescent="0.3">
      <c r="A9" s="248"/>
      <c r="B9" s="249"/>
      <c r="C9" s="249"/>
      <c r="D9" s="249"/>
      <c r="E9" s="249"/>
      <c r="F9" s="250"/>
      <c r="G9" s="251"/>
      <c r="H9" s="252"/>
      <c r="I9" s="245"/>
      <c r="J9" s="91"/>
      <c r="K9" s="91"/>
      <c r="L9" s="246"/>
      <c r="M9" s="2"/>
      <c r="N9" s="2"/>
      <c r="O9" s="10"/>
      <c r="P9" s="10"/>
      <c r="Q9" s="10"/>
      <c r="R9" s="10"/>
      <c r="S9" s="10"/>
      <c r="T9" s="10"/>
      <c r="U9" s="10"/>
      <c r="V9" s="10"/>
      <c r="W9" s="10"/>
      <c r="X9" s="10"/>
      <c r="Y9" s="10"/>
      <c r="Z9" s="356"/>
      <c r="AA9" s="218"/>
      <c r="AB9" s="218"/>
      <c r="AC9" s="70"/>
      <c r="AD9" s="91"/>
      <c r="AE9" s="91"/>
      <c r="AF9" s="91"/>
      <c r="AG9" s="91"/>
      <c r="AH9" s="91"/>
      <c r="AI9" s="91"/>
      <c r="AJ9" s="91"/>
      <c r="AK9" s="91"/>
      <c r="AL9" s="91"/>
      <c r="AM9" s="91"/>
      <c r="AN9" s="253"/>
      <c r="AO9" s="757" t="s">
        <v>294</v>
      </c>
      <c r="AP9" s="758"/>
      <c r="AQ9" s="758"/>
      <c r="AR9" s="758"/>
      <c r="AS9" s="758"/>
      <c r="AT9" s="758"/>
      <c r="AU9" s="758"/>
      <c r="AV9" s="758"/>
      <c r="AW9" s="758"/>
      <c r="AX9" s="759"/>
      <c r="AY9" s="66"/>
    </row>
    <row r="10" spans="1:51" ht="29.25" customHeight="1" thickBot="1" x14ac:dyDescent="0.3">
      <c r="A10" s="122" t="s">
        <v>164</v>
      </c>
      <c r="B10" s="123" t="s">
        <v>165</v>
      </c>
      <c r="C10" s="268"/>
      <c r="D10" s="125"/>
      <c r="E10" s="195" t="s">
        <v>166</v>
      </c>
      <c r="F10" s="268"/>
      <c r="G10" s="125"/>
      <c r="H10" s="394" t="s">
        <v>167</v>
      </c>
      <c r="I10" s="467"/>
      <c r="J10" s="778"/>
      <c r="K10" s="779"/>
      <c r="L10" s="780"/>
      <c r="M10" s="136"/>
      <c r="N10" s="137"/>
      <c r="O10" s="138"/>
      <c r="P10" s="138"/>
      <c r="Q10" s="138"/>
      <c r="R10" s="136"/>
      <c r="S10" s="139" t="s">
        <v>236</v>
      </c>
      <c r="T10" s="130"/>
      <c r="U10" s="126">
        <v>1</v>
      </c>
      <c r="V10" s="268"/>
      <c r="W10" s="132"/>
      <c r="X10" s="125"/>
      <c r="Y10" s="126">
        <v>2</v>
      </c>
      <c r="Z10" s="269"/>
      <c r="AA10" s="133"/>
      <c r="AB10" s="133"/>
      <c r="AC10" s="581" t="s">
        <v>238</v>
      </c>
      <c r="AD10" s="582"/>
      <c r="AE10" s="582"/>
      <c r="AF10" s="582"/>
      <c r="AG10" s="126"/>
      <c r="AH10" s="126" t="s">
        <v>166</v>
      </c>
      <c r="AI10" s="353"/>
      <c r="AJ10" s="135"/>
      <c r="AK10" s="433" t="s">
        <v>165</v>
      </c>
      <c r="AL10" s="784"/>
      <c r="AM10" s="357" t="str">
        <f>IF(AI10="x","","x")</f>
        <v>x</v>
      </c>
      <c r="AN10" s="88"/>
      <c r="AO10" s="760"/>
      <c r="AP10" s="761"/>
      <c r="AQ10" s="761"/>
      <c r="AR10" s="761"/>
      <c r="AS10" s="761"/>
      <c r="AT10" s="761"/>
      <c r="AU10" s="761"/>
      <c r="AV10" s="761"/>
      <c r="AW10" s="761"/>
      <c r="AX10" s="762"/>
      <c r="AY10" s="66"/>
    </row>
    <row r="11" spans="1:51" ht="10.5" customHeight="1" thickBot="1" x14ac:dyDescent="0.3">
      <c r="A11" s="3"/>
      <c r="B11" s="1"/>
      <c r="C11" s="1"/>
      <c r="D11" s="1"/>
      <c r="E11" s="1"/>
      <c r="F11" s="1"/>
      <c r="G11" s="64"/>
      <c r="H11" s="67"/>
      <c r="I11" s="64"/>
      <c r="J11" s="64"/>
      <c r="K11" s="64"/>
      <c r="L11" s="64"/>
      <c r="M11" s="64"/>
      <c r="N11" s="64"/>
      <c r="O11" s="64"/>
      <c r="P11" s="64"/>
      <c r="Q11" s="64"/>
      <c r="R11" s="64"/>
      <c r="S11" s="90"/>
      <c r="T11" s="64"/>
      <c r="U11" s="64"/>
      <c r="V11" s="64"/>
      <c r="W11" s="64"/>
      <c r="X11" s="64"/>
      <c r="Y11" s="89"/>
      <c r="Z11" s="64"/>
      <c r="AA11" s="64"/>
      <c r="AB11" s="64"/>
      <c r="AC11" s="67"/>
      <c r="AD11" s="64"/>
      <c r="AE11" s="64"/>
      <c r="AF11" s="64"/>
      <c r="AG11" s="64"/>
      <c r="AH11" s="64"/>
      <c r="AI11" s="64"/>
      <c r="AJ11" s="64"/>
      <c r="AK11" s="64"/>
      <c r="AL11" s="64"/>
      <c r="AM11" s="91"/>
      <c r="AN11" s="88"/>
      <c r="AO11" s="760"/>
      <c r="AP11" s="761"/>
      <c r="AQ11" s="761"/>
      <c r="AR11" s="761"/>
      <c r="AS11" s="761"/>
      <c r="AT11" s="761"/>
      <c r="AU11" s="761"/>
      <c r="AV11" s="761"/>
      <c r="AW11" s="761"/>
      <c r="AX11" s="762"/>
      <c r="AY11" s="66"/>
    </row>
    <row r="12" spans="1:51" ht="14.25" customHeight="1" thickBot="1" x14ac:dyDescent="0.35">
      <c r="A12" s="102"/>
      <c r="B12" s="103"/>
      <c r="C12" s="106" t="s">
        <v>170</v>
      </c>
      <c r="D12" s="103"/>
      <c r="E12" s="103"/>
      <c r="F12" s="29"/>
      <c r="G12" s="29"/>
      <c r="H12" s="104"/>
      <c r="I12" s="100"/>
      <c r="J12" s="100"/>
      <c r="K12" s="5"/>
      <c r="L12" s="105"/>
      <c r="M12" s="105"/>
      <c r="N12" s="105"/>
      <c r="O12" s="105"/>
      <c r="Q12" s="767" t="s">
        <v>170</v>
      </c>
      <c r="R12" s="767"/>
      <c r="S12" s="107"/>
      <c r="T12" s="108"/>
      <c r="U12" s="767" t="s">
        <v>171</v>
      </c>
      <c r="V12" s="767"/>
      <c r="W12" s="767"/>
      <c r="X12" s="99"/>
      <c r="Y12" s="99"/>
      <c r="Z12" s="99"/>
      <c r="AA12" s="109"/>
      <c r="AB12" s="108"/>
      <c r="AC12" s="766"/>
      <c r="AD12" s="767"/>
      <c r="AE12" s="767"/>
      <c r="AF12" s="767"/>
      <c r="AG12" s="767"/>
      <c r="AH12" s="767"/>
      <c r="AI12" s="767"/>
      <c r="AJ12" s="767"/>
      <c r="AK12" s="767"/>
      <c r="AL12" s="767"/>
      <c r="AM12" s="767"/>
      <c r="AN12" s="768"/>
      <c r="AO12" s="760"/>
      <c r="AP12" s="761"/>
      <c r="AQ12" s="761"/>
      <c r="AR12" s="761"/>
      <c r="AS12" s="761"/>
      <c r="AT12" s="761"/>
      <c r="AU12" s="761"/>
      <c r="AV12" s="761"/>
      <c r="AW12" s="761"/>
      <c r="AX12" s="762"/>
      <c r="AY12" s="66"/>
    </row>
    <row r="13" spans="1:51" ht="29.25" customHeight="1" thickBot="1" x14ac:dyDescent="0.35">
      <c r="A13" s="563" t="s">
        <v>255</v>
      </c>
      <c r="B13" s="748"/>
      <c r="C13" s="270"/>
      <c r="D13" s="263"/>
      <c r="E13" s="33"/>
      <c r="F13" s="36"/>
      <c r="G13" s="135"/>
      <c r="H13" s="567" t="s">
        <v>168</v>
      </c>
      <c r="I13" s="568"/>
      <c r="J13" s="781"/>
      <c r="K13" s="782"/>
      <c r="L13" s="783"/>
      <c r="M13" s="140"/>
      <c r="N13" s="930" t="s">
        <v>169</v>
      </c>
      <c r="O13" s="930"/>
      <c r="P13" s="576">
        <v>0.8</v>
      </c>
      <c r="Q13" s="577"/>
      <c r="R13" s="268"/>
      <c r="S13" s="129"/>
      <c r="T13" s="141"/>
      <c r="U13" s="569">
        <v>0.3</v>
      </c>
      <c r="V13" s="569"/>
      <c r="W13" s="268"/>
      <c r="X13" s="129"/>
      <c r="Y13" s="129"/>
      <c r="Z13" s="129"/>
      <c r="AA13" s="135"/>
      <c r="AB13" s="135"/>
      <c r="AC13" s="769"/>
      <c r="AD13" s="770"/>
      <c r="AE13" s="770"/>
      <c r="AF13" s="770"/>
      <c r="AG13" s="770"/>
      <c r="AH13" s="770"/>
      <c r="AI13" s="770"/>
      <c r="AJ13" s="770"/>
      <c r="AK13" s="770"/>
      <c r="AL13" s="770"/>
      <c r="AM13" s="770"/>
      <c r="AN13" s="771"/>
      <c r="AO13" s="760"/>
      <c r="AP13" s="761"/>
      <c r="AQ13" s="761"/>
      <c r="AR13" s="761"/>
      <c r="AS13" s="761"/>
      <c r="AT13" s="761"/>
      <c r="AU13" s="761"/>
      <c r="AV13" s="761"/>
      <c r="AW13" s="761"/>
      <c r="AX13" s="762"/>
      <c r="AY13" s="79"/>
    </row>
    <row r="14" spans="1:51" ht="9" customHeight="1" thickBot="1" x14ac:dyDescent="0.35">
      <c r="A14" s="37"/>
      <c r="B14" s="38"/>
      <c r="C14" s="38"/>
      <c r="D14" s="38"/>
      <c r="E14" s="38"/>
      <c r="F14" s="39"/>
      <c r="G14" s="66"/>
      <c r="H14" s="73"/>
      <c r="I14" s="72"/>
      <c r="J14" s="72"/>
      <c r="K14" s="74"/>
      <c r="L14" s="75"/>
      <c r="M14" s="75"/>
      <c r="N14" s="75"/>
      <c r="O14" s="75"/>
      <c r="P14" s="75"/>
      <c r="Q14" s="75"/>
      <c r="R14" s="75"/>
      <c r="S14" s="75"/>
      <c r="T14" s="75"/>
      <c r="U14" s="75"/>
      <c r="V14" s="75"/>
      <c r="W14" s="75"/>
      <c r="X14" s="75"/>
      <c r="Y14" s="75"/>
      <c r="Z14" s="75"/>
      <c r="AA14" s="75"/>
      <c r="AB14" s="75"/>
      <c r="AC14" s="772"/>
      <c r="AD14" s="773"/>
      <c r="AE14" s="773"/>
      <c r="AF14" s="773"/>
      <c r="AG14" s="773"/>
      <c r="AH14" s="773"/>
      <c r="AI14" s="773"/>
      <c r="AJ14" s="773"/>
      <c r="AK14" s="773"/>
      <c r="AL14" s="773"/>
      <c r="AM14" s="773"/>
      <c r="AN14" s="774"/>
      <c r="AO14" s="763"/>
      <c r="AP14" s="764"/>
      <c r="AQ14" s="764"/>
      <c r="AR14" s="764"/>
      <c r="AS14" s="764"/>
      <c r="AT14" s="764"/>
      <c r="AU14" s="764"/>
      <c r="AV14" s="764"/>
      <c r="AW14" s="764"/>
      <c r="AX14" s="765"/>
      <c r="AY14" s="66"/>
    </row>
    <row r="15" spans="1:51" ht="30" customHeight="1" thickBot="1" x14ac:dyDescent="0.3">
      <c r="A15" s="668" t="s">
        <v>235</v>
      </c>
      <c r="B15" s="669"/>
      <c r="C15" s="669"/>
      <c r="D15" s="669"/>
      <c r="E15" s="670"/>
      <c r="F15" s="689" t="s">
        <v>174</v>
      </c>
      <c r="G15" s="690"/>
      <c r="H15" s="690"/>
      <c r="I15" s="690"/>
      <c r="J15" s="690"/>
      <c r="K15" s="690"/>
      <c r="L15" s="690"/>
      <c r="M15" s="691"/>
      <c r="N15" s="668" t="s">
        <v>183</v>
      </c>
      <c r="O15" s="669"/>
      <c r="P15" s="670"/>
      <c r="Q15" s="668" t="s">
        <v>184</v>
      </c>
      <c r="R15" s="669"/>
      <c r="S15" s="669"/>
      <c r="T15" s="669"/>
      <c r="U15" s="669"/>
      <c r="V15" s="669"/>
      <c r="W15" s="669"/>
      <c r="X15" s="669"/>
      <c r="Y15" s="669"/>
      <c r="Z15" s="669"/>
      <c r="AA15" s="669"/>
      <c r="AB15" s="669"/>
      <c r="AC15" s="669"/>
      <c r="AD15" s="669"/>
      <c r="AE15" s="669"/>
      <c r="AF15" s="669"/>
      <c r="AG15" s="669"/>
      <c r="AH15" s="669"/>
      <c r="AI15" s="669"/>
      <c r="AJ15" s="670"/>
      <c r="AK15" s="668" t="s">
        <v>232</v>
      </c>
      <c r="AL15" s="669"/>
      <c r="AM15" s="669"/>
      <c r="AN15" s="669"/>
      <c r="AO15" s="669"/>
      <c r="AP15" s="669"/>
      <c r="AQ15" s="669"/>
      <c r="AR15" s="669"/>
      <c r="AS15" s="670"/>
      <c r="AT15" s="668" t="s">
        <v>233</v>
      </c>
      <c r="AU15" s="669"/>
      <c r="AV15" s="669"/>
      <c r="AW15" s="906" t="s">
        <v>283</v>
      </c>
      <c r="AX15" s="897" t="s">
        <v>284</v>
      </c>
    </row>
    <row r="16" spans="1:51" ht="21.75" customHeight="1" thickBot="1" x14ac:dyDescent="0.3">
      <c r="A16" s="681" t="s">
        <v>205</v>
      </c>
      <c r="B16" s="666" t="s">
        <v>30</v>
      </c>
      <c r="C16" s="671" t="s">
        <v>173</v>
      </c>
      <c r="D16" s="671" t="s">
        <v>172</v>
      </c>
      <c r="E16" s="825" t="s">
        <v>185</v>
      </c>
      <c r="F16" s="342" t="s">
        <v>206</v>
      </c>
      <c r="G16" s="673" t="s">
        <v>175</v>
      </c>
      <c r="H16" s="674"/>
      <c r="I16" s="692" t="s">
        <v>176</v>
      </c>
      <c r="J16" s="693"/>
      <c r="K16" s="693"/>
      <c r="L16" s="693"/>
      <c r="M16" s="694"/>
      <c r="N16" s="785" t="s">
        <v>147</v>
      </c>
      <c r="O16" s="710"/>
      <c r="P16" s="786"/>
      <c r="Q16" s="799" t="s">
        <v>230</v>
      </c>
      <c r="R16" s="800"/>
      <c r="S16" s="800"/>
      <c r="T16" s="800"/>
      <c r="U16" s="800"/>
      <c r="V16" s="800"/>
      <c r="W16" s="800"/>
      <c r="X16" s="800"/>
      <c r="Y16" s="800"/>
      <c r="Z16" s="801"/>
      <c r="AA16" s="799" t="s">
        <v>231</v>
      </c>
      <c r="AB16" s="800"/>
      <c r="AC16" s="800"/>
      <c r="AD16" s="800"/>
      <c r="AE16" s="800"/>
      <c r="AF16" s="800"/>
      <c r="AG16" s="800"/>
      <c r="AH16" s="801"/>
      <c r="AI16" s="922" t="s">
        <v>195</v>
      </c>
      <c r="AJ16" s="923"/>
      <c r="AK16" s="902" t="s">
        <v>243</v>
      </c>
      <c r="AL16" s="745"/>
      <c r="AM16" s="797" t="s">
        <v>237</v>
      </c>
      <c r="AN16" s="797" t="s">
        <v>199</v>
      </c>
      <c r="AO16" s="797" t="s">
        <v>200</v>
      </c>
      <c r="AP16" s="797" t="s">
        <v>201</v>
      </c>
      <c r="AQ16" s="797"/>
      <c r="AR16" s="744" t="s">
        <v>202</v>
      </c>
      <c r="AS16" s="900"/>
      <c r="AT16" s="890" t="s">
        <v>30</v>
      </c>
      <c r="AU16" s="891"/>
      <c r="AV16" s="797" t="s">
        <v>203</v>
      </c>
      <c r="AW16" s="907"/>
      <c r="AX16" s="898"/>
    </row>
    <row r="17" spans="1:51" ht="16.5" customHeight="1" x14ac:dyDescent="0.25">
      <c r="A17" s="682"/>
      <c r="B17" s="667"/>
      <c r="C17" s="672"/>
      <c r="D17" s="672"/>
      <c r="E17" s="826"/>
      <c r="F17" s="675" t="s">
        <v>249</v>
      </c>
      <c r="G17" s="677" t="s">
        <v>177</v>
      </c>
      <c r="H17" s="679" t="s">
        <v>178</v>
      </c>
      <c r="I17" s="675" t="s">
        <v>170</v>
      </c>
      <c r="J17" s="683" t="s">
        <v>179</v>
      </c>
      <c r="K17" s="683" t="s">
        <v>180</v>
      </c>
      <c r="L17" s="684"/>
      <c r="M17" s="685"/>
      <c r="N17" s="787"/>
      <c r="O17" s="713"/>
      <c r="P17" s="788"/>
      <c r="Q17" s="795" t="s">
        <v>186</v>
      </c>
      <c r="R17" s="797" t="s">
        <v>187</v>
      </c>
      <c r="S17" s="709" t="s">
        <v>285</v>
      </c>
      <c r="T17" s="710"/>
      <c r="U17" s="711"/>
      <c r="V17" s="743" t="s">
        <v>191</v>
      </c>
      <c r="W17" s="744"/>
      <c r="X17" s="744"/>
      <c r="Y17" s="745"/>
      <c r="Z17" s="786" t="s">
        <v>188</v>
      </c>
      <c r="AA17" s="701" t="s">
        <v>295</v>
      </c>
      <c r="AB17" s="702"/>
      <c r="AC17" s="702"/>
      <c r="AD17" s="703"/>
      <c r="AE17" s="924" t="s">
        <v>204</v>
      </c>
      <c r="AF17" s="925"/>
      <c r="AG17" s="925"/>
      <c r="AH17" s="926"/>
      <c r="AI17" s="795" t="s">
        <v>195</v>
      </c>
      <c r="AJ17" s="788" t="s">
        <v>242</v>
      </c>
      <c r="AK17" s="903"/>
      <c r="AL17" s="904"/>
      <c r="AM17" s="798"/>
      <c r="AN17" s="798"/>
      <c r="AO17" s="798"/>
      <c r="AP17" s="798"/>
      <c r="AQ17" s="798"/>
      <c r="AR17" s="684"/>
      <c r="AS17" s="685"/>
      <c r="AT17" s="695" t="s">
        <v>256</v>
      </c>
      <c r="AU17" s="894" t="s">
        <v>257</v>
      </c>
      <c r="AV17" s="895"/>
      <c r="AW17" s="907"/>
      <c r="AX17" s="898"/>
    </row>
    <row r="18" spans="1:51" ht="24.75" customHeight="1" x14ac:dyDescent="0.25">
      <c r="A18" s="682"/>
      <c r="B18" s="667"/>
      <c r="C18" s="672"/>
      <c r="D18" s="672"/>
      <c r="E18" s="826"/>
      <c r="F18" s="675"/>
      <c r="G18" s="678"/>
      <c r="H18" s="680"/>
      <c r="I18" s="827"/>
      <c r="J18" s="812"/>
      <c r="K18" s="686"/>
      <c r="L18" s="687"/>
      <c r="M18" s="688"/>
      <c r="N18" s="787"/>
      <c r="O18" s="713"/>
      <c r="P18" s="788"/>
      <c r="Q18" s="796"/>
      <c r="R18" s="798"/>
      <c r="S18" s="712"/>
      <c r="T18" s="713"/>
      <c r="U18" s="714"/>
      <c r="V18" s="686"/>
      <c r="W18" s="687"/>
      <c r="X18" s="687"/>
      <c r="Y18" s="746"/>
      <c r="Z18" s="788"/>
      <c r="AA18" s="695"/>
      <c r="AB18" s="697" t="s">
        <v>108</v>
      </c>
      <c r="AC18" s="697" t="s">
        <v>189</v>
      </c>
      <c r="AD18" s="704" t="s">
        <v>190</v>
      </c>
      <c r="AE18" s="699" t="s">
        <v>240</v>
      </c>
      <c r="AF18" s="927" t="s">
        <v>192</v>
      </c>
      <c r="AG18" s="928"/>
      <c r="AH18" s="929"/>
      <c r="AI18" s="796"/>
      <c r="AJ18" s="788"/>
      <c r="AK18" s="905"/>
      <c r="AL18" s="746"/>
      <c r="AM18" s="798"/>
      <c r="AN18" s="798"/>
      <c r="AO18" s="798"/>
      <c r="AP18" s="798"/>
      <c r="AQ18" s="798"/>
      <c r="AR18" s="687"/>
      <c r="AS18" s="688"/>
      <c r="AT18" s="892"/>
      <c r="AU18" s="895"/>
      <c r="AV18" s="895"/>
      <c r="AW18" s="907"/>
      <c r="AX18" s="898"/>
      <c r="AY18" s="471"/>
    </row>
    <row r="19" spans="1:51" ht="117.75" customHeight="1" thickBot="1" x14ac:dyDescent="0.3">
      <c r="A19" s="682"/>
      <c r="B19" s="667"/>
      <c r="C19" s="672"/>
      <c r="D19" s="672"/>
      <c r="E19" s="826"/>
      <c r="F19" s="676"/>
      <c r="G19" s="343"/>
      <c r="H19" s="344"/>
      <c r="I19" s="345"/>
      <c r="J19" s="346"/>
      <c r="K19" s="347" t="s">
        <v>181</v>
      </c>
      <c r="L19" s="809" t="s">
        <v>182</v>
      </c>
      <c r="M19" s="810"/>
      <c r="N19" s="789"/>
      <c r="O19" s="716"/>
      <c r="P19" s="790"/>
      <c r="Q19" s="796"/>
      <c r="R19" s="798"/>
      <c r="S19" s="715"/>
      <c r="T19" s="716"/>
      <c r="U19" s="717"/>
      <c r="V19" s="791" t="s">
        <v>254</v>
      </c>
      <c r="W19" s="792"/>
      <c r="X19" s="792"/>
      <c r="Y19" s="793"/>
      <c r="Z19" s="788"/>
      <c r="AA19" s="696"/>
      <c r="AB19" s="698"/>
      <c r="AC19" s="698"/>
      <c r="AD19" s="705"/>
      <c r="AE19" s="700"/>
      <c r="AF19" s="348" t="s">
        <v>193</v>
      </c>
      <c r="AG19" s="347" t="s">
        <v>194</v>
      </c>
      <c r="AH19" s="349" t="s">
        <v>196</v>
      </c>
      <c r="AI19" s="696"/>
      <c r="AJ19" s="790"/>
      <c r="AK19" s="350" t="s">
        <v>198</v>
      </c>
      <c r="AL19" s="351" t="s">
        <v>197</v>
      </c>
      <c r="AM19" s="901"/>
      <c r="AN19" s="901"/>
      <c r="AO19" s="901"/>
      <c r="AP19" s="901"/>
      <c r="AQ19" s="901"/>
      <c r="AR19" s="352" t="s">
        <v>198</v>
      </c>
      <c r="AS19" s="351" t="s">
        <v>197</v>
      </c>
      <c r="AT19" s="893"/>
      <c r="AU19" s="896"/>
      <c r="AV19" s="896"/>
      <c r="AW19" s="908"/>
      <c r="AX19" s="899"/>
      <c r="AY19" s="471"/>
    </row>
    <row r="20" spans="1:51" ht="32.1" customHeight="1" x14ac:dyDescent="0.3">
      <c r="A20" s="291"/>
      <c r="B20" s="262"/>
      <c r="C20" s="262"/>
      <c r="D20" s="262"/>
      <c r="E20" s="292"/>
      <c r="F20" s="293"/>
      <c r="G20" s="294"/>
      <c r="H20" s="295"/>
      <c r="I20" s="296"/>
      <c r="J20" s="297"/>
      <c r="K20" s="298"/>
      <c r="L20" s="802"/>
      <c r="M20" s="811"/>
      <c r="N20" s="824" t="s">
        <v>239</v>
      </c>
      <c r="O20" s="475"/>
      <c r="P20" s="475"/>
      <c r="Q20" s="316"/>
      <c r="R20" s="298"/>
      <c r="S20" s="802"/>
      <c r="T20" s="803"/>
      <c r="U20" s="804"/>
      <c r="V20" s="807"/>
      <c r="W20" s="807"/>
      <c r="X20" s="807"/>
      <c r="Y20" s="807"/>
      <c r="Z20" s="317"/>
      <c r="AA20" s="295"/>
      <c r="AB20" s="318"/>
      <c r="AC20" s="318"/>
      <c r="AD20" s="319"/>
      <c r="AE20" s="318"/>
      <c r="AF20" s="318"/>
      <c r="AG20" s="298"/>
      <c r="AH20" s="320"/>
      <c r="AI20" s="296"/>
      <c r="AJ20" s="319"/>
      <c r="AK20" s="321"/>
      <c r="AL20" s="318"/>
      <c r="AM20" s="318"/>
      <c r="AN20" s="318"/>
      <c r="AO20" s="297"/>
      <c r="AP20" s="297"/>
      <c r="AQ20" s="297"/>
      <c r="AR20" s="322"/>
      <c r="AS20" s="317"/>
      <c r="AT20" s="296"/>
      <c r="AU20" s="318"/>
      <c r="AV20" s="318"/>
      <c r="AW20" s="323"/>
      <c r="AX20" s="324"/>
      <c r="AY20" s="46"/>
    </row>
    <row r="21" spans="1:51" ht="32.1" customHeight="1" x14ac:dyDescent="0.25">
      <c r="A21" s="299"/>
      <c r="B21" s="261"/>
      <c r="C21" s="261"/>
      <c r="D21" s="261"/>
      <c r="E21" s="300"/>
      <c r="F21" s="301"/>
      <c r="G21" s="302"/>
      <c r="H21" s="303"/>
      <c r="I21" s="304"/>
      <c r="J21" s="295"/>
      <c r="K21" s="305"/>
      <c r="L21" s="749"/>
      <c r="M21" s="750"/>
      <c r="N21" s="794" t="s">
        <v>239</v>
      </c>
      <c r="O21" s="457"/>
      <c r="P21" s="457"/>
      <c r="Q21" s="304"/>
      <c r="R21" s="325"/>
      <c r="S21" s="749"/>
      <c r="T21" s="805"/>
      <c r="U21" s="806"/>
      <c r="V21" s="808"/>
      <c r="W21" s="808"/>
      <c r="X21" s="808"/>
      <c r="Y21" s="808"/>
      <c r="Z21" s="326"/>
      <c r="AA21" s="295"/>
      <c r="AB21" s="318"/>
      <c r="AC21" s="318"/>
      <c r="AD21" s="319"/>
      <c r="AE21" s="318"/>
      <c r="AF21" s="318"/>
      <c r="AG21" s="318"/>
      <c r="AH21" s="320"/>
      <c r="AI21" s="296"/>
      <c r="AJ21" s="319"/>
      <c r="AK21" s="327"/>
      <c r="AL21" s="325"/>
      <c r="AM21" s="325"/>
      <c r="AN21" s="325"/>
      <c r="AO21" s="307"/>
      <c r="AP21" s="307"/>
      <c r="AQ21" s="307"/>
      <c r="AR21" s="307"/>
      <c r="AS21" s="328"/>
      <c r="AT21" s="296"/>
      <c r="AU21" s="318"/>
      <c r="AV21" s="318"/>
      <c r="AW21" s="329"/>
      <c r="AX21" s="330"/>
      <c r="AY21" s="31"/>
    </row>
    <row r="22" spans="1:51" ht="32.1" customHeight="1" x14ac:dyDescent="0.25">
      <c r="A22" s="299"/>
      <c r="B22" s="261"/>
      <c r="C22" s="261"/>
      <c r="D22" s="261"/>
      <c r="E22" s="300"/>
      <c r="F22" s="301"/>
      <c r="G22" s="302"/>
      <c r="H22" s="303"/>
      <c r="I22" s="304"/>
      <c r="J22" s="303"/>
      <c r="K22" s="305"/>
      <c r="L22" s="749"/>
      <c r="M22" s="750"/>
      <c r="N22" s="794" t="s">
        <v>239</v>
      </c>
      <c r="O22" s="457"/>
      <c r="P22" s="457"/>
      <c r="Q22" s="304"/>
      <c r="R22" s="325"/>
      <c r="S22" s="749"/>
      <c r="T22" s="805"/>
      <c r="U22" s="806"/>
      <c r="V22" s="808"/>
      <c r="W22" s="808"/>
      <c r="X22" s="808"/>
      <c r="Y22" s="808"/>
      <c r="Z22" s="326"/>
      <c r="AA22" s="303"/>
      <c r="AB22" s="325"/>
      <c r="AC22" s="325"/>
      <c r="AD22" s="331"/>
      <c r="AE22" s="325"/>
      <c r="AF22" s="325"/>
      <c r="AG22" s="325"/>
      <c r="AH22" s="320"/>
      <c r="AI22" s="304"/>
      <c r="AJ22" s="331"/>
      <c r="AK22" s="327"/>
      <c r="AL22" s="325"/>
      <c r="AM22" s="325"/>
      <c r="AN22" s="325"/>
      <c r="AO22" s="307"/>
      <c r="AP22" s="307"/>
      <c r="AQ22" s="307"/>
      <c r="AR22" s="307"/>
      <c r="AS22" s="326"/>
      <c r="AT22" s="304"/>
      <c r="AU22" s="325"/>
      <c r="AV22" s="325"/>
      <c r="AW22" s="329"/>
      <c r="AX22" s="330"/>
      <c r="AY22" s="31"/>
    </row>
    <row r="23" spans="1:51" ht="32.1" customHeight="1" x14ac:dyDescent="0.25">
      <c r="A23" s="299"/>
      <c r="B23" s="261"/>
      <c r="C23" s="261"/>
      <c r="D23" s="261"/>
      <c r="E23" s="300"/>
      <c r="F23" s="301"/>
      <c r="G23" s="302"/>
      <c r="H23" s="303"/>
      <c r="I23" s="304"/>
      <c r="J23" s="303"/>
      <c r="K23" s="305"/>
      <c r="L23" s="749"/>
      <c r="M23" s="750"/>
      <c r="N23" s="794" t="s">
        <v>239</v>
      </c>
      <c r="O23" s="457"/>
      <c r="P23" s="457"/>
      <c r="Q23" s="304"/>
      <c r="R23" s="325"/>
      <c r="S23" s="749"/>
      <c r="T23" s="805"/>
      <c r="U23" s="806"/>
      <c r="V23" s="808"/>
      <c r="W23" s="808"/>
      <c r="X23" s="808"/>
      <c r="Y23" s="808"/>
      <c r="Z23" s="326"/>
      <c r="AA23" s="303"/>
      <c r="AB23" s="325"/>
      <c r="AC23" s="325"/>
      <c r="AD23" s="331"/>
      <c r="AE23" s="318"/>
      <c r="AF23" s="318"/>
      <c r="AG23" s="318"/>
      <c r="AH23" s="320"/>
      <c r="AI23" s="304"/>
      <c r="AJ23" s="319"/>
      <c r="AK23" s="327"/>
      <c r="AL23" s="325"/>
      <c r="AM23" s="325"/>
      <c r="AN23" s="325"/>
      <c r="AO23" s="307"/>
      <c r="AP23" s="307"/>
      <c r="AQ23" s="307"/>
      <c r="AR23" s="307"/>
      <c r="AS23" s="326"/>
      <c r="AT23" s="304"/>
      <c r="AU23" s="325"/>
      <c r="AV23" s="325"/>
      <c r="AW23" s="329"/>
      <c r="AX23" s="330"/>
      <c r="AY23" s="31"/>
    </row>
    <row r="24" spans="1:51" ht="32.1" customHeight="1" x14ac:dyDescent="0.25">
      <c r="A24" s="299"/>
      <c r="B24" s="261"/>
      <c r="C24" s="261"/>
      <c r="D24" s="261"/>
      <c r="E24" s="300"/>
      <c r="F24" s="301"/>
      <c r="G24" s="302"/>
      <c r="H24" s="303"/>
      <c r="I24" s="296"/>
      <c r="J24" s="306"/>
      <c r="K24" s="305"/>
      <c r="L24" s="749"/>
      <c r="M24" s="750"/>
      <c r="N24" s="794" t="s">
        <v>239</v>
      </c>
      <c r="O24" s="457"/>
      <c r="P24" s="457"/>
      <c r="Q24" s="304"/>
      <c r="R24" s="325"/>
      <c r="S24" s="749"/>
      <c r="T24" s="805"/>
      <c r="U24" s="806"/>
      <c r="V24" s="808"/>
      <c r="W24" s="808"/>
      <c r="X24" s="808"/>
      <c r="Y24" s="808"/>
      <c r="Z24" s="326"/>
      <c r="AA24" s="306"/>
      <c r="AB24" s="332"/>
      <c r="AC24" s="332"/>
      <c r="AD24" s="333"/>
      <c r="AE24" s="332"/>
      <c r="AF24" s="332"/>
      <c r="AG24" s="332"/>
      <c r="AH24" s="320"/>
      <c r="AI24" s="334"/>
      <c r="AJ24" s="333"/>
      <c r="AK24" s="327"/>
      <c r="AL24" s="325"/>
      <c r="AM24" s="325"/>
      <c r="AN24" s="325"/>
      <c r="AO24" s="307"/>
      <c r="AP24" s="307"/>
      <c r="AQ24" s="307"/>
      <c r="AR24" s="307"/>
      <c r="AS24" s="326"/>
      <c r="AT24" s="304"/>
      <c r="AU24" s="325"/>
      <c r="AV24" s="325"/>
      <c r="AW24" s="329"/>
      <c r="AX24" s="330"/>
      <c r="AY24" s="31"/>
    </row>
    <row r="25" spans="1:51" ht="32.1" customHeight="1" x14ac:dyDescent="0.25">
      <c r="A25" s="299"/>
      <c r="B25" s="261"/>
      <c r="C25" s="261"/>
      <c r="D25" s="261"/>
      <c r="E25" s="300"/>
      <c r="F25" s="301"/>
      <c r="G25" s="302"/>
      <c r="H25" s="303"/>
      <c r="I25" s="304"/>
      <c r="J25" s="307"/>
      <c r="K25" s="305"/>
      <c r="L25" s="749"/>
      <c r="M25" s="750"/>
      <c r="N25" s="794" t="s">
        <v>239</v>
      </c>
      <c r="O25" s="457"/>
      <c r="P25" s="457"/>
      <c r="Q25" s="304"/>
      <c r="R25" s="325"/>
      <c r="S25" s="749"/>
      <c r="T25" s="805"/>
      <c r="U25" s="806"/>
      <c r="V25" s="808"/>
      <c r="W25" s="808"/>
      <c r="X25" s="808"/>
      <c r="Y25" s="808"/>
      <c r="Z25" s="326"/>
      <c r="AA25" s="303"/>
      <c r="AB25" s="325"/>
      <c r="AC25" s="325"/>
      <c r="AD25" s="331"/>
      <c r="AE25" s="325"/>
      <c r="AF25" s="325"/>
      <c r="AG25" s="325"/>
      <c r="AH25" s="320"/>
      <c r="AI25" s="304"/>
      <c r="AJ25" s="331"/>
      <c r="AK25" s="327"/>
      <c r="AL25" s="325"/>
      <c r="AM25" s="325"/>
      <c r="AN25" s="325"/>
      <c r="AO25" s="307"/>
      <c r="AP25" s="307"/>
      <c r="AQ25" s="307"/>
      <c r="AR25" s="307"/>
      <c r="AS25" s="326"/>
      <c r="AT25" s="304"/>
      <c r="AU25" s="325"/>
      <c r="AV25" s="325"/>
      <c r="AW25" s="329"/>
      <c r="AX25" s="330"/>
      <c r="AY25" s="31"/>
    </row>
    <row r="26" spans="1:51" ht="32.1" customHeight="1" x14ac:dyDescent="0.25">
      <c r="A26" s="299"/>
      <c r="B26" s="261"/>
      <c r="C26" s="261"/>
      <c r="D26" s="261"/>
      <c r="E26" s="300"/>
      <c r="F26" s="301"/>
      <c r="G26" s="302"/>
      <c r="H26" s="303"/>
      <c r="I26" s="304"/>
      <c r="J26" s="307"/>
      <c r="K26" s="305"/>
      <c r="L26" s="749"/>
      <c r="M26" s="750"/>
      <c r="N26" s="794" t="s">
        <v>239</v>
      </c>
      <c r="O26" s="457"/>
      <c r="P26" s="457"/>
      <c r="Q26" s="304"/>
      <c r="R26" s="325"/>
      <c r="S26" s="749"/>
      <c r="T26" s="805"/>
      <c r="U26" s="806"/>
      <c r="V26" s="808"/>
      <c r="W26" s="808"/>
      <c r="X26" s="808"/>
      <c r="Y26" s="808"/>
      <c r="Z26" s="326"/>
      <c r="AA26" s="303"/>
      <c r="AB26" s="325"/>
      <c r="AC26" s="325"/>
      <c r="AD26" s="331"/>
      <c r="AE26" s="325"/>
      <c r="AF26" s="325"/>
      <c r="AG26" s="325"/>
      <c r="AH26" s="320"/>
      <c r="AI26" s="304"/>
      <c r="AJ26" s="331"/>
      <c r="AK26" s="327"/>
      <c r="AL26" s="325"/>
      <c r="AM26" s="325"/>
      <c r="AN26" s="325"/>
      <c r="AO26" s="307"/>
      <c r="AP26" s="307"/>
      <c r="AQ26" s="307"/>
      <c r="AR26" s="307"/>
      <c r="AS26" s="326"/>
      <c r="AT26" s="304"/>
      <c r="AU26" s="325"/>
      <c r="AV26" s="325"/>
      <c r="AW26" s="329"/>
      <c r="AX26" s="330"/>
      <c r="AY26" s="31"/>
    </row>
    <row r="27" spans="1:51" ht="32.1" customHeight="1" x14ac:dyDescent="0.25">
      <c r="A27" s="299"/>
      <c r="B27" s="261"/>
      <c r="C27" s="261"/>
      <c r="D27" s="261"/>
      <c r="E27" s="300"/>
      <c r="F27" s="301"/>
      <c r="G27" s="302"/>
      <c r="H27" s="303"/>
      <c r="I27" s="304"/>
      <c r="J27" s="307"/>
      <c r="K27" s="305"/>
      <c r="L27" s="749"/>
      <c r="M27" s="750"/>
      <c r="N27" s="794" t="s">
        <v>239</v>
      </c>
      <c r="O27" s="457"/>
      <c r="P27" s="457"/>
      <c r="Q27" s="304"/>
      <c r="R27" s="325"/>
      <c r="S27" s="749"/>
      <c r="T27" s="805"/>
      <c r="U27" s="806"/>
      <c r="V27" s="808"/>
      <c r="W27" s="808"/>
      <c r="X27" s="808"/>
      <c r="Y27" s="808"/>
      <c r="Z27" s="326"/>
      <c r="AA27" s="303"/>
      <c r="AB27" s="325"/>
      <c r="AC27" s="325"/>
      <c r="AD27" s="331"/>
      <c r="AE27" s="325"/>
      <c r="AF27" s="325"/>
      <c r="AG27" s="325"/>
      <c r="AH27" s="320"/>
      <c r="AI27" s="304"/>
      <c r="AJ27" s="331"/>
      <c r="AK27" s="327"/>
      <c r="AL27" s="325"/>
      <c r="AM27" s="325"/>
      <c r="AN27" s="325"/>
      <c r="AO27" s="307"/>
      <c r="AP27" s="307"/>
      <c r="AQ27" s="307"/>
      <c r="AR27" s="307"/>
      <c r="AS27" s="326"/>
      <c r="AT27" s="304"/>
      <c r="AU27" s="325"/>
      <c r="AV27" s="325"/>
      <c r="AW27" s="329"/>
      <c r="AX27" s="330"/>
      <c r="AY27" s="31"/>
    </row>
    <row r="28" spans="1:51" ht="32.1" customHeight="1" x14ac:dyDescent="0.25">
      <c r="A28" s="299"/>
      <c r="B28" s="261"/>
      <c r="C28" s="261"/>
      <c r="D28" s="261"/>
      <c r="E28" s="300"/>
      <c r="F28" s="301"/>
      <c r="G28" s="302"/>
      <c r="H28" s="303"/>
      <c r="I28" s="304"/>
      <c r="J28" s="307"/>
      <c r="K28" s="305"/>
      <c r="L28" s="749"/>
      <c r="M28" s="750"/>
      <c r="N28" s="794" t="s">
        <v>239</v>
      </c>
      <c r="O28" s="457"/>
      <c r="P28" s="457"/>
      <c r="Q28" s="304"/>
      <c r="R28" s="325"/>
      <c r="S28" s="749"/>
      <c r="T28" s="805"/>
      <c r="U28" s="806"/>
      <c r="V28" s="808"/>
      <c r="W28" s="808"/>
      <c r="X28" s="808"/>
      <c r="Y28" s="808"/>
      <c r="Z28" s="326"/>
      <c r="AA28" s="303"/>
      <c r="AB28" s="325"/>
      <c r="AC28" s="325"/>
      <c r="AD28" s="331"/>
      <c r="AE28" s="325"/>
      <c r="AF28" s="325"/>
      <c r="AG28" s="325"/>
      <c r="AH28" s="320"/>
      <c r="AI28" s="304"/>
      <c r="AJ28" s="331"/>
      <c r="AK28" s="327"/>
      <c r="AL28" s="325"/>
      <c r="AM28" s="325"/>
      <c r="AN28" s="325"/>
      <c r="AO28" s="307"/>
      <c r="AP28" s="307"/>
      <c r="AQ28" s="307"/>
      <c r="AR28" s="307"/>
      <c r="AS28" s="326"/>
      <c r="AT28" s="304"/>
      <c r="AU28" s="325"/>
      <c r="AV28" s="325"/>
      <c r="AW28" s="329"/>
      <c r="AX28" s="330"/>
      <c r="AY28" s="31"/>
    </row>
    <row r="29" spans="1:51" ht="32.1" customHeight="1" thickBot="1" x14ac:dyDescent="0.3">
      <c r="A29" s="308"/>
      <c r="B29" s="247"/>
      <c r="C29" s="247"/>
      <c r="D29" s="247"/>
      <c r="E29" s="309"/>
      <c r="F29" s="310"/>
      <c r="G29" s="311"/>
      <c r="H29" s="312"/>
      <c r="I29" s="313"/>
      <c r="J29" s="314"/>
      <c r="K29" s="315"/>
      <c r="L29" s="832"/>
      <c r="M29" s="833"/>
      <c r="N29" s="823" t="s">
        <v>239</v>
      </c>
      <c r="O29" s="459"/>
      <c r="P29" s="459"/>
      <c r="Q29" s="313"/>
      <c r="R29" s="335"/>
      <c r="S29" s="832"/>
      <c r="T29" s="840"/>
      <c r="U29" s="841"/>
      <c r="V29" s="839"/>
      <c r="W29" s="839"/>
      <c r="X29" s="839"/>
      <c r="Y29" s="839"/>
      <c r="Z29" s="336"/>
      <c r="AA29" s="312"/>
      <c r="AB29" s="335"/>
      <c r="AC29" s="335"/>
      <c r="AD29" s="337"/>
      <c r="AE29" s="335"/>
      <c r="AF29" s="335"/>
      <c r="AG29" s="335"/>
      <c r="AH29" s="338"/>
      <c r="AI29" s="313"/>
      <c r="AJ29" s="337"/>
      <c r="AK29" s="339"/>
      <c r="AL29" s="335"/>
      <c r="AM29" s="335"/>
      <c r="AN29" s="335"/>
      <c r="AO29" s="314"/>
      <c r="AP29" s="314"/>
      <c r="AQ29" s="314"/>
      <c r="AR29" s="314"/>
      <c r="AS29" s="336"/>
      <c r="AT29" s="313"/>
      <c r="AU29" s="335"/>
      <c r="AV29" s="335"/>
      <c r="AW29" s="340"/>
      <c r="AX29" s="341"/>
      <c r="AY29" s="31"/>
    </row>
    <row r="30" spans="1:51" ht="9" customHeight="1" thickBot="1" x14ac:dyDescent="0.3">
      <c r="A30" s="129"/>
      <c r="B30" s="129"/>
      <c r="C30" s="129"/>
      <c r="D30" s="129"/>
      <c r="E30" s="129"/>
      <c r="F30" s="129"/>
      <c r="G30" s="129"/>
      <c r="H30" s="129"/>
      <c r="I30" s="143"/>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35"/>
      <c r="AU30" s="135"/>
      <c r="AV30" s="135"/>
      <c r="AW30" s="135"/>
      <c r="AX30" s="129"/>
    </row>
    <row r="31" spans="1:51" ht="20.100000000000001" customHeight="1" thickBot="1" x14ac:dyDescent="0.3">
      <c r="A31" s="127"/>
      <c r="B31" s="174" t="s">
        <v>219</v>
      </c>
      <c r="C31" s="144"/>
      <c r="D31" s="145" t="s">
        <v>216</v>
      </c>
      <c r="E31" s="144"/>
      <c r="F31" s="127"/>
      <c r="G31" s="146"/>
      <c r="H31" s="146"/>
      <c r="I31" s="127"/>
      <c r="J31" s="127"/>
      <c r="K31" s="129"/>
      <c r="L31" s="834" t="s">
        <v>217</v>
      </c>
      <c r="M31" s="835"/>
      <c r="N31" s="835"/>
      <c r="O31" s="836"/>
      <c r="P31" s="127"/>
      <c r="Q31" s="442" t="s">
        <v>208</v>
      </c>
      <c r="R31" s="442"/>
      <c r="S31" s="442"/>
      <c r="T31" s="442"/>
      <c r="U31" s="442"/>
      <c r="V31" s="442"/>
      <c r="W31" s="442"/>
      <c r="X31" s="442" t="s">
        <v>234</v>
      </c>
      <c r="Y31" s="442"/>
      <c r="Z31" s="442"/>
      <c r="AA31" s="442"/>
      <c r="AB31" s="442"/>
      <c r="AC31" s="442"/>
      <c r="AD31" s="442"/>
      <c r="AE31" s="442"/>
      <c r="AF31" s="129"/>
      <c r="AG31" s="145" t="s">
        <v>207</v>
      </c>
      <c r="AH31" s="129"/>
      <c r="AI31" s="129"/>
      <c r="AJ31" s="135"/>
      <c r="AK31" s="135"/>
      <c r="AL31" s="129"/>
      <c r="AM31" s="129"/>
      <c r="AN31" s="129"/>
      <c r="AO31" s="129"/>
      <c r="AP31" s="129"/>
      <c r="AQ31" s="129"/>
      <c r="AR31" s="129"/>
      <c r="AS31" s="129"/>
      <c r="AT31" s="129"/>
      <c r="AU31" s="129"/>
      <c r="AV31" s="129"/>
      <c r="AW31" s="129"/>
      <c r="AX31" s="129"/>
    </row>
    <row r="32" spans="1:51" ht="20.100000000000001" customHeight="1" thickBot="1" x14ac:dyDescent="0.3">
      <c r="A32" s="148" t="s">
        <v>220</v>
      </c>
      <c r="B32" s="149"/>
      <c r="C32" s="123"/>
      <c r="D32" s="219" t="s">
        <v>241</v>
      </c>
      <c r="E32" s="820" t="s">
        <v>216</v>
      </c>
      <c r="F32" s="821"/>
      <c r="G32" s="821"/>
      <c r="H32" s="821"/>
      <c r="I32" s="821"/>
      <c r="J32" s="821"/>
      <c r="K32" s="822"/>
      <c r="L32" s="842" t="s">
        <v>218</v>
      </c>
      <c r="M32" s="843"/>
      <c r="N32" s="843"/>
      <c r="O32" s="844"/>
      <c r="P32" s="127"/>
      <c r="R32" s="860" t="s">
        <v>30</v>
      </c>
      <c r="S32" s="861"/>
      <c r="T32" s="861"/>
      <c r="U32" s="861"/>
      <c r="V32" s="862"/>
      <c r="W32" s="128"/>
      <c r="X32" s="127"/>
      <c r="Y32" s="543" t="s">
        <v>27</v>
      </c>
      <c r="Z32" s="544"/>
      <c r="AA32" s="544"/>
      <c r="AB32" s="544"/>
      <c r="AC32" s="545"/>
      <c r="AD32" s="127"/>
      <c r="AE32" s="127"/>
      <c r="AF32" s="129"/>
      <c r="AG32" s="887"/>
      <c r="AH32" s="888"/>
      <c r="AI32" s="888"/>
      <c r="AJ32" s="888"/>
      <c r="AK32" s="888"/>
      <c r="AL32" s="888"/>
      <c r="AM32" s="888"/>
      <c r="AN32" s="888"/>
      <c r="AO32" s="888"/>
      <c r="AP32" s="888"/>
      <c r="AQ32" s="888"/>
      <c r="AR32" s="888"/>
      <c r="AS32" s="888"/>
      <c r="AT32" s="888"/>
      <c r="AU32" s="888"/>
      <c r="AV32" s="888"/>
      <c r="AW32" s="888"/>
      <c r="AX32" s="889"/>
    </row>
    <row r="33" spans="1:50" ht="20.100000000000001" customHeight="1" x14ac:dyDescent="0.25">
      <c r="A33" s="150"/>
      <c r="B33" s="151"/>
      <c r="C33" s="123"/>
      <c r="D33" s="581" t="s">
        <v>160</v>
      </c>
      <c r="E33" s="815" t="s">
        <v>223</v>
      </c>
      <c r="F33" s="816"/>
      <c r="G33" s="816"/>
      <c r="H33" s="816"/>
      <c r="I33" s="816"/>
      <c r="J33" s="817"/>
      <c r="K33" s="271"/>
      <c r="L33" s="399" t="s">
        <v>65</v>
      </c>
      <c r="M33" s="400"/>
      <c r="N33" s="400"/>
      <c r="O33" s="279"/>
      <c r="P33" s="127"/>
      <c r="R33" s="875" t="s">
        <v>41</v>
      </c>
      <c r="S33" s="876"/>
      <c r="T33" s="876"/>
      <c r="U33" s="877"/>
      <c r="V33" s="287"/>
      <c r="W33" s="127"/>
      <c r="X33" s="127"/>
      <c r="Y33" s="881" t="s">
        <v>170</v>
      </c>
      <c r="Z33" s="882"/>
      <c r="AA33" s="882"/>
      <c r="AB33" s="883"/>
      <c r="AC33" s="289"/>
      <c r="AD33" s="127"/>
      <c r="AE33" s="127"/>
      <c r="AF33" s="129"/>
      <c r="AG33" s="863"/>
      <c r="AH33" s="864"/>
      <c r="AI33" s="864"/>
      <c r="AJ33" s="864"/>
      <c r="AK33" s="864"/>
      <c r="AL33" s="864"/>
      <c r="AM33" s="864"/>
      <c r="AN33" s="864"/>
      <c r="AO33" s="864"/>
      <c r="AP33" s="864"/>
      <c r="AQ33" s="864"/>
      <c r="AR33" s="864"/>
      <c r="AS33" s="864"/>
      <c r="AT33" s="864"/>
      <c r="AU33" s="864"/>
      <c r="AV33" s="864"/>
      <c r="AW33" s="864"/>
      <c r="AX33" s="865"/>
    </row>
    <row r="34" spans="1:50" ht="20.100000000000001" customHeight="1" thickBot="1" x14ac:dyDescent="0.3">
      <c r="A34" s="148" t="s">
        <v>221</v>
      </c>
      <c r="B34" s="149"/>
      <c r="C34" s="123"/>
      <c r="D34" s="581"/>
      <c r="E34" s="828" t="s">
        <v>222</v>
      </c>
      <c r="F34" s="829"/>
      <c r="G34" s="829"/>
      <c r="H34" s="829"/>
      <c r="I34" s="829"/>
      <c r="J34" s="830"/>
      <c r="K34" s="272"/>
      <c r="L34" s="383" t="s">
        <v>65</v>
      </c>
      <c r="M34" s="384"/>
      <c r="N34" s="384"/>
      <c r="O34" s="280"/>
      <c r="P34" s="127"/>
      <c r="R34" s="872" t="s">
        <v>42</v>
      </c>
      <c r="S34" s="873"/>
      <c r="T34" s="873"/>
      <c r="U34" s="874"/>
      <c r="V34" s="281"/>
      <c r="W34" s="127"/>
      <c r="X34" s="127"/>
      <c r="Y34" s="884" t="s">
        <v>215</v>
      </c>
      <c r="Z34" s="885"/>
      <c r="AA34" s="885"/>
      <c r="AB34" s="886"/>
      <c r="AC34" s="290"/>
      <c r="AD34" s="127"/>
      <c r="AE34" s="127"/>
      <c r="AF34" s="129"/>
      <c r="AG34" s="863"/>
      <c r="AH34" s="864"/>
      <c r="AI34" s="864"/>
      <c r="AJ34" s="864"/>
      <c r="AK34" s="864"/>
      <c r="AL34" s="864"/>
      <c r="AM34" s="864"/>
      <c r="AN34" s="864"/>
      <c r="AO34" s="864"/>
      <c r="AP34" s="864"/>
      <c r="AQ34" s="864"/>
      <c r="AR34" s="864"/>
      <c r="AS34" s="864"/>
      <c r="AT34" s="864"/>
      <c r="AU34" s="864"/>
      <c r="AV34" s="864"/>
      <c r="AW34" s="864"/>
      <c r="AX34" s="865"/>
    </row>
    <row r="35" spans="1:50" ht="20.100000000000001" customHeight="1" x14ac:dyDescent="0.25">
      <c r="A35" s="127"/>
      <c r="B35" s="127"/>
      <c r="C35" s="127"/>
      <c r="D35" s="581"/>
      <c r="E35" s="828" t="s">
        <v>224</v>
      </c>
      <c r="F35" s="829"/>
      <c r="G35" s="829"/>
      <c r="H35" s="829"/>
      <c r="I35" s="829"/>
      <c r="J35" s="830"/>
      <c r="K35" s="273"/>
      <c r="L35" s="383" t="s">
        <v>65</v>
      </c>
      <c r="M35" s="384"/>
      <c r="N35" s="384"/>
      <c r="O35" s="281"/>
      <c r="P35" s="127"/>
      <c r="R35" s="872" t="s">
        <v>43</v>
      </c>
      <c r="S35" s="873"/>
      <c r="T35" s="873"/>
      <c r="U35" s="874"/>
      <c r="V35" s="281"/>
      <c r="W35" s="127"/>
      <c r="X35" s="127"/>
      <c r="Y35" s="127"/>
      <c r="Z35" s="433"/>
      <c r="AA35" s="433"/>
      <c r="AB35" s="433"/>
      <c r="AC35" s="156"/>
      <c r="AD35" s="128"/>
      <c r="AE35" s="128"/>
      <c r="AF35" s="135"/>
      <c r="AG35" s="863"/>
      <c r="AH35" s="864"/>
      <c r="AI35" s="864"/>
      <c r="AJ35" s="864"/>
      <c r="AK35" s="864"/>
      <c r="AL35" s="864"/>
      <c r="AM35" s="864"/>
      <c r="AN35" s="864"/>
      <c r="AO35" s="864"/>
      <c r="AP35" s="864"/>
      <c r="AQ35" s="864"/>
      <c r="AR35" s="864"/>
      <c r="AS35" s="864"/>
      <c r="AT35" s="864"/>
      <c r="AU35" s="864"/>
      <c r="AV35" s="864"/>
      <c r="AW35" s="864"/>
      <c r="AX35" s="865"/>
    </row>
    <row r="36" spans="1:50" ht="20.100000000000001" customHeight="1" thickBot="1" x14ac:dyDescent="0.3">
      <c r="A36" s="127"/>
      <c r="B36" s="127"/>
      <c r="C36" s="127"/>
      <c r="D36" s="581"/>
      <c r="E36" s="828" t="s">
        <v>225</v>
      </c>
      <c r="F36" s="829"/>
      <c r="G36" s="829"/>
      <c r="H36" s="829"/>
      <c r="I36" s="829"/>
      <c r="J36" s="830"/>
      <c r="K36" s="274"/>
      <c r="L36" s="383" t="s">
        <v>65</v>
      </c>
      <c r="M36" s="384"/>
      <c r="N36" s="384"/>
      <c r="O36" s="280"/>
      <c r="P36" s="127"/>
      <c r="R36" s="869" t="s">
        <v>44</v>
      </c>
      <c r="S36" s="870"/>
      <c r="T36" s="870"/>
      <c r="U36" s="871"/>
      <c r="V36" s="288"/>
      <c r="W36" s="127"/>
      <c r="X36" s="127"/>
      <c r="Y36" s="127"/>
      <c r="Z36" s="127"/>
      <c r="AA36" s="127"/>
      <c r="AB36" s="127"/>
      <c r="AC36" s="127"/>
      <c r="AD36" s="128"/>
      <c r="AE36" s="128"/>
      <c r="AF36" s="135"/>
      <c r="AG36" s="863"/>
      <c r="AH36" s="864"/>
      <c r="AI36" s="864"/>
      <c r="AJ36" s="864"/>
      <c r="AK36" s="864"/>
      <c r="AL36" s="864"/>
      <c r="AM36" s="864"/>
      <c r="AN36" s="864"/>
      <c r="AO36" s="864"/>
      <c r="AP36" s="864"/>
      <c r="AQ36" s="864"/>
      <c r="AR36" s="864"/>
      <c r="AS36" s="864"/>
      <c r="AT36" s="864"/>
      <c r="AU36" s="864"/>
      <c r="AV36" s="864"/>
      <c r="AW36" s="864"/>
      <c r="AX36" s="865"/>
    </row>
    <row r="37" spans="1:50" s="92" customFormat="1" ht="20.100000000000001" customHeight="1" thickBot="1" x14ac:dyDescent="0.3">
      <c r="A37" s="127"/>
      <c r="B37" s="127"/>
      <c r="C37" s="127"/>
      <c r="D37" s="831"/>
      <c r="E37" s="866" t="s">
        <v>226</v>
      </c>
      <c r="F37" s="867"/>
      <c r="G37" s="867"/>
      <c r="H37" s="867"/>
      <c r="I37" s="867"/>
      <c r="J37" s="868"/>
      <c r="K37" s="275"/>
      <c r="L37" s="385" t="s">
        <v>65</v>
      </c>
      <c r="M37" s="386"/>
      <c r="N37" s="386"/>
      <c r="O37" s="282"/>
      <c r="P37" s="127"/>
      <c r="Q37" s="127"/>
      <c r="R37" s="158"/>
      <c r="S37" s="158"/>
      <c r="T37" s="158"/>
      <c r="U37" s="158"/>
      <c r="V37" s="123"/>
      <c r="W37" s="127"/>
      <c r="X37" s="127"/>
      <c r="Y37" s="127"/>
      <c r="Z37" s="127"/>
      <c r="AA37" s="127"/>
      <c r="AB37" s="127"/>
      <c r="AC37" s="127"/>
      <c r="AD37" s="128"/>
      <c r="AE37" s="128"/>
      <c r="AF37" s="135"/>
      <c r="AG37" s="863"/>
      <c r="AH37" s="864"/>
      <c r="AI37" s="864"/>
      <c r="AJ37" s="864"/>
      <c r="AK37" s="864"/>
      <c r="AL37" s="864"/>
      <c r="AM37" s="864"/>
      <c r="AN37" s="864"/>
      <c r="AO37" s="864"/>
      <c r="AP37" s="864"/>
      <c r="AQ37" s="864"/>
      <c r="AR37" s="864"/>
      <c r="AS37" s="864"/>
      <c r="AT37" s="864"/>
      <c r="AU37" s="864"/>
      <c r="AV37" s="864"/>
      <c r="AW37" s="864"/>
      <c r="AX37" s="865"/>
    </row>
    <row r="38" spans="1:50" s="92" customFormat="1" ht="20.100000000000001" customHeight="1" thickBot="1" x14ac:dyDescent="0.3">
      <c r="A38" s="173"/>
      <c r="B38" s="127"/>
      <c r="C38" s="127"/>
      <c r="D38" s="813" t="s">
        <v>161</v>
      </c>
      <c r="E38" s="815" t="s">
        <v>223</v>
      </c>
      <c r="F38" s="816"/>
      <c r="G38" s="816"/>
      <c r="H38" s="816"/>
      <c r="I38" s="816"/>
      <c r="J38" s="817"/>
      <c r="K38" s="276"/>
      <c r="L38" s="367" t="s">
        <v>65</v>
      </c>
      <c r="M38" s="368"/>
      <c r="N38" s="368"/>
      <c r="O38" s="283"/>
      <c r="Q38" s="441" t="s">
        <v>209</v>
      </c>
      <c r="R38" s="441"/>
      <c r="S38" s="441"/>
      <c r="T38" s="441"/>
      <c r="U38" s="441"/>
      <c r="V38" s="441"/>
      <c r="W38" s="441"/>
      <c r="X38" s="127"/>
      <c r="Y38" s="127"/>
      <c r="Z38" s="442"/>
      <c r="AA38" s="442"/>
      <c r="AB38" s="442"/>
      <c r="AC38" s="442"/>
      <c r="AD38" s="128"/>
      <c r="AE38" s="128"/>
      <c r="AF38" s="135"/>
      <c r="AG38" s="878"/>
      <c r="AH38" s="879"/>
      <c r="AI38" s="879"/>
      <c r="AJ38" s="879"/>
      <c r="AK38" s="879"/>
      <c r="AL38" s="879"/>
      <c r="AM38" s="879"/>
      <c r="AN38" s="879"/>
      <c r="AO38" s="879"/>
      <c r="AP38" s="879"/>
      <c r="AQ38" s="879"/>
      <c r="AR38" s="879"/>
      <c r="AS38" s="879"/>
      <c r="AT38" s="879"/>
      <c r="AU38" s="879"/>
      <c r="AV38" s="879"/>
      <c r="AW38" s="879"/>
      <c r="AX38" s="880"/>
    </row>
    <row r="39" spans="1:50" s="92" customFormat="1" ht="20.100000000000001" customHeight="1" thickBot="1" x14ac:dyDescent="0.3">
      <c r="A39" s="220"/>
      <c r="B39" s="220"/>
      <c r="C39" s="127"/>
      <c r="D39" s="581"/>
      <c r="E39" s="828" t="s">
        <v>227</v>
      </c>
      <c r="F39" s="829"/>
      <c r="G39" s="829"/>
      <c r="H39" s="829"/>
      <c r="I39" s="829"/>
      <c r="J39" s="830"/>
      <c r="K39" s="277"/>
      <c r="L39" s="383" t="s">
        <v>66</v>
      </c>
      <c r="M39" s="384"/>
      <c r="N39" s="384"/>
      <c r="O39" s="280"/>
      <c r="Q39" s="404" t="s">
        <v>210</v>
      </c>
      <c r="R39" s="404"/>
      <c r="S39" s="404"/>
      <c r="T39" s="404"/>
      <c r="U39" s="404"/>
      <c r="V39" s="404"/>
      <c r="W39" s="404"/>
      <c r="X39" s="127"/>
      <c r="Y39" s="405"/>
      <c r="Z39" s="405"/>
      <c r="AA39" s="405"/>
      <c r="AB39" s="405"/>
      <c r="AC39" s="405"/>
      <c r="AD39" s="405"/>
      <c r="AE39" s="128"/>
      <c r="AF39" s="135"/>
      <c r="AG39" s="161"/>
      <c r="AH39" s="161"/>
      <c r="AI39" s="161"/>
      <c r="AJ39" s="161"/>
      <c r="AK39" s="161"/>
      <c r="AL39" s="161"/>
      <c r="AM39" s="161"/>
      <c r="AN39" s="161"/>
      <c r="AO39" s="161"/>
      <c r="AP39" s="161"/>
      <c r="AQ39" s="161"/>
      <c r="AR39" s="161"/>
      <c r="AS39" s="161"/>
      <c r="AT39" s="161"/>
      <c r="AU39" s="921" t="s">
        <v>296</v>
      </c>
      <c r="AV39" s="921"/>
      <c r="AW39" s="921"/>
      <c r="AX39" s="921"/>
    </row>
    <row r="40" spans="1:50" ht="20.100000000000001" customHeight="1" x14ac:dyDescent="0.25">
      <c r="A40" s="220"/>
      <c r="B40" s="220"/>
      <c r="C40" s="127"/>
      <c r="D40" s="581"/>
      <c r="E40" s="854" t="s">
        <v>228</v>
      </c>
      <c r="F40" s="855"/>
      <c r="G40" s="855"/>
      <c r="H40" s="855"/>
      <c r="I40" s="855"/>
      <c r="J40" s="856"/>
      <c r="K40" s="277"/>
      <c r="L40" s="383" t="s">
        <v>65</v>
      </c>
      <c r="M40" s="384"/>
      <c r="N40" s="384"/>
      <c r="O40" s="280"/>
      <c r="Q40" s="127"/>
      <c r="R40" s="851" t="s">
        <v>211</v>
      </c>
      <c r="S40" s="852"/>
      <c r="T40" s="852"/>
      <c r="U40" s="853"/>
      <c r="V40" s="285"/>
      <c r="W40" s="127"/>
      <c r="X40" s="127"/>
      <c r="Y40" s="127"/>
      <c r="Z40" s="433"/>
      <c r="AA40" s="433"/>
      <c r="AB40" s="433"/>
      <c r="AC40" s="207"/>
      <c r="AD40" s="128"/>
      <c r="AE40" s="128"/>
      <c r="AF40" s="135"/>
      <c r="AG40" s="165"/>
      <c r="AH40" s="166"/>
      <c r="AI40" s="166"/>
      <c r="AJ40" s="166"/>
      <c r="AK40" s="166"/>
      <c r="AL40" s="167"/>
      <c r="AM40" s="167"/>
      <c r="AN40" s="167"/>
      <c r="AO40" s="167"/>
      <c r="AP40" s="167"/>
      <c r="AQ40" s="167"/>
      <c r="AR40" s="167"/>
      <c r="AS40" s="167"/>
      <c r="AT40" s="167"/>
      <c r="AU40" s="167"/>
      <c r="AV40" s="167"/>
      <c r="AW40" s="167"/>
      <c r="AX40" s="167"/>
    </row>
    <row r="41" spans="1:50" ht="20.100000000000001" customHeight="1" thickBot="1" x14ac:dyDescent="0.3">
      <c r="A41" s="127"/>
      <c r="B41" s="127"/>
      <c r="C41" s="127"/>
      <c r="D41" s="814"/>
      <c r="E41" s="857" t="s">
        <v>229</v>
      </c>
      <c r="F41" s="858"/>
      <c r="G41" s="858"/>
      <c r="H41" s="858"/>
      <c r="I41" s="858"/>
      <c r="J41" s="859"/>
      <c r="K41" s="278"/>
      <c r="L41" s="818" t="s">
        <v>65</v>
      </c>
      <c r="M41" s="819"/>
      <c r="N41" s="819"/>
      <c r="O41" s="284"/>
      <c r="Q41" s="127"/>
      <c r="R41" s="845" t="s">
        <v>212</v>
      </c>
      <c r="S41" s="846"/>
      <c r="T41" s="846"/>
      <c r="U41" s="847"/>
      <c r="V41" s="281"/>
      <c r="W41" s="127"/>
      <c r="X41" s="127"/>
      <c r="Y41" s="127"/>
      <c r="Z41" s="433"/>
      <c r="AA41" s="433"/>
      <c r="AB41" s="433"/>
      <c r="AC41" s="207"/>
      <c r="AD41" s="127"/>
      <c r="AE41" s="127"/>
      <c r="AF41" s="135"/>
      <c r="AG41" s="167"/>
      <c r="AH41" s="167"/>
      <c r="AI41" s="167"/>
      <c r="AJ41" s="167"/>
      <c r="AK41" s="167"/>
      <c r="AL41" s="167"/>
      <c r="AM41" s="167"/>
      <c r="AN41" s="167"/>
      <c r="AO41" s="167"/>
      <c r="AP41" s="167"/>
      <c r="AQ41" s="167"/>
      <c r="AR41" s="167"/>
      <c r="AS41" s="167"/>
      <c r="AT41" s="167"/>
      <c r="AU41" s="167"/>
      <c r="AV41" s="167"/>
      <c r="AW41" s="167"/>
      <c r="AX41" s="167"/>
    </row>
    <row r="42" spans="1:50" ht="20.100000000000001" customHeight="1" thickTop="1" x14ac:dyDescent="0.25">
      <c r="A42" s="127"/>
      <c r="B42" s="127"/>
      <c r="C42" s="127"/>
      <c r="Q42" s="127"/>
      <c r="R42" s="845" t="s">
        <v>213</v>
      </c>
      <c r="S42" s="846"/>
      <c r="T42" s="846"/>
      <c r="U42" s="847"/>
      <c r="V42" s="281"/>
      <c r="W42" s="127"/>
      <c r="X42" s="127"/>
      <c r="Y42" s="127"/>
      <c r="Z42" s="433"/>
      <c r="AA42" s="433"/>
      <c r="AB42" s="433"/>
      <c r="AC42" s="207"/>
      <c r="AD42" s="127"/>
      <c r="AE42" s="127"/>
      <c r="AF42" s="129"/>
      <c r="AG42" s="167"/>
      <c r="AH42" s="167"/>
      <c r="AI42" s="167"/>
      <c r="AJ42" s="167"/>
      <c r="AK42" s="167"/>
      <c r="AL42" s="167"/>
      <c r="AM42" s="167"/>
      <c r="AN42" s="167"/>
      <c r="AO42" s="167"/>
      <c r="AP42" s="167"/>
      <c r="AQ42" s="167"/>
      <c r="AR42" s="167"/>
      <c r="AS42" s="167"/>
      <c r="AT42" s="167"/>
      <c r="AU42" s="167"/>
      <c r="AV42" s="167"/>
      <c r="AW42" s="167"/>
      <c r="AX42" s="167"/>
    </row>
    <row r="43" spans="1:50" ht="20.100000000000001" customHeight="1" thickBot="1" x14ac:dyDescent="0.3">
      <c r="A43" s="127"/>
      <c r="B43" s="127"/>
      <c r="C43" s="127"/>
      <c r="Q43" s="127"/>
      <c r="R43" s="848" t="s">
        <v>214</v>
      </c>
      <c r="S43" s="849"/>
      <c r="T43" s="849"/>
      <c r="U43" s="850"/>
      <c r="V43" s="286"/>
      <c r="W43" s="127"/>
      <c r="X43" s="127"/>
      <c r="Y43" s="127"/>
      <c r="Z43" s="838"/>
      <c r="AA43" s="838"/>
      <c r="AB43" s="838"/>
      <c r="AC43" s="207"/>
      <c r="AD43" s="127"/>
      <c r="AE43" s="127"/>
      <c r="AF43" s="129"/>
      <c r="AG43" s="167"/>
      <c r="AH43" s="167"/>
      <c r="AI43" s="167"/>
      <c r="AJ43" s="167"/>
      <c r="AK43" s="167"/>
      <c r="AL43" s="167"/>
      <c r="AM43" s="167"/>
      <c r="AN43" s="167"/>
      <c r="AO43" s="167"/>
      <c r="AP43" s="167"/>
      <c r="AQ43" s="167"/>
      <c r="AR43" s="167"/>
      <c r="AS43" s="167"/>
      <c r="AT43" s="167"/>
      <c r="AU43" s="167"/>
      <c r="AV43" s="167"/>
      <c r="AW43" s="167"/>
      <c r="AX43" s="167"/>
    </row>
    <row r="44" spans="1:50" ht="20.100000000000001" customHeight="1" thickTop="1" x14ac:dyDescent="0.25">
      <c r="A44" s="171"/>
      <c r="B44" s="171"/>
      <c r="C44" s="171"/>
      <c r="Q44" s="127"/>
      <c r="R44" s="748"/>
      <c r="S44" s="748"/>
      <c r="T44" s="748"/>
      <c r="U44" s="748"/>
      <c r="V44" s="207"/>
      <c r="W44" s="127"/>
      <c r="X44" s="127"/>
      <c r="Y44" s="127"/>
      <c r="Z44" s="129"/>
      <c r="AA44" s="129"/>
      <c r="AB44" s="129"/>
      <c r="AC44" s="127"/>
      <c r="AD44" s="127"/>
      <c r="AE44" s="127"/>
      <c r="AF44" s="129"/>
      <c r="AG44" s="167"/>
      <c r="AH44" s="167"/>
      <c r="AI44" s="167"/>
      <c r="AJ44" s="167"/>
      <c r="AK44" s="167"/>
      <c r="AL44" s="167"/>
      <c r="AM44" s="167"/>
      <c r="AN44" s="167"/>
      <c r="AO44" s="167"/>
      <c r="AP44" s="167"/>
      <c r="AQ44" s="167"/>
      <c r="AR44" s="167"/>
      <c r="AS44" s="167"/>
      <c r="AT44" s="167"/>
      <c r="AU44" s="167"/>
      <c r="AV44" s="167"/>
      <c r="AW44" s="167"/>
      <c r="AX44" s="167"/>
    </row>
    <row r="45" spans="1:50" ht="20.100000000000001" customHeight="1" x14ac:dyDescent="0.25">
      <c r="A45" s="171"/>
      <c r="B45" s="171"/>
      <c r="C45" s="171"/>
      <c r="P45" s="127"/>
      <c r="Q45" s="127"/>
      <c r="R45" s="837"/>
      <c r="S45" s="837"/>
      <c r="T45" s="837"/>
      <c r="U45" s="837"/>
      <c r="V45" s="837"/>
      <c r="W45" s="837"/>
      <c r="X45" s="837"/>
      <c r="Y45" s="837"/>
      <c r="Z45" s="837"/>
      <c r="AA45" s="837"/>
      <c r="AB45" s="837"/>
      <c r="AC45" s="837"/>
      <c r="AD45" s="837"/>
      <c r="AE45" s="837"/>
      <c r="AF45" s="129"/>
      <c r="AG45" s="167"/>
      <c r="AH45" s="167"/>
      <c r="AI45" s="167"/>
      <c r="AJ45" s="167"/>
      <c r="AK45" s="167"/>
      <c r="AL45" s="167"/>
      <c r="AM45" s="167"/>
      <c r="AN45" s="167"/>
      <c r="AO45" s="167"/>
      <c r="AP45" s="167"/>
      <c r="AQ45" s="167"/>
      <c r="AR45" s="167"/>
      <c r="AS45" s="167"/>
      <c r="AT45" s="167"/>
      <c r="AU45" s="167"/>
      <c r="AV45" s="167"/>
      <c r="AW45" s="167"/>
      <c r="AX45" s="167"/>
    </row>
    <row r="46" spans="1:50" ht="20.100000000000001" customHeight="1" x14ac:dyDescent="0.25">
      <c r="A46" s="127"/>
      <c r="B46" s="127"/>
      <c r="C46" s="127"/>
      <c r="P46" s="127"/>
      <c r="Q46" s="127"/>
      <c r="R46" s="127"/>
      <c r="S46" s="127"/>
      <c r="T46" s="127"/>
      <c r="U46" s="127"/>
      <c r="V46" s="127"/>
      <c r="W46" s="127"/>
      <c r="X46" s="127"/>
      <c r="Y46" s="127"/>
      <c r="Z46" s="127"/>
      <c r="AA46" s="127"/>
      <c r="AB46" s="127"/>
      <c r="AC46" s="127"/>
      <c r="AD46" s="127"/>
      <c r="AE46" s="127"/>
      <c r="AF46" s="129"/>
      <c r="AG46" s="167"/>
      <c r="AH46" s="167"/>
      <c r="AI46" s="167"/>
      <c r="AJ46" s="167"/>
      <c r="AK46" s="167"/>
      <c r="AL46" s="167"/>
      <c r="AM46" s="167"/>
      <c r="AN46" s="167"/>
      <c r="AO46" s="167"/>
      <c r="AP46" s="167"/>
      <c r="AQ46" s="167"/>
      <c r="AR46" s="167"/>
      <c r="AS46" s="167"/>
      <c r="AT46" s="167"/>
      <c r="AU46" s="167"/>
      <c r="AV46" s="167"/>
      <c r="AW46" s="167"/>
      <c r="AX46" s="167"/>
    </row>
    <row r="47" spans="1:50" ht="20.100000000000001" customHeight="1" x14ac:dyDescent="0.25">
      <c r="A47" s="127"/>
      <c r="B47" s="127"/>
      <c r="C47" s="127"/>
      <c r="P47" s="127"/>
      <c r="Q47" s="127"/>
      <c r="AF47" s="129"/>
      <c r="AG47" s="167"/>
      <c r="AH47" s="167"/>
      <c r="AI47" s="167"/>
      <c r="AJ47" s="167"/>
      <c r="AK47" s="167"/>
      <c r="AL47" s="167"/>
      <c r="AM47" s="167"/>
      <c r="AN47" s="167"/>
      <c r="AO47" s="167"/>
      <c r="AP47" s="167"/>
      <c r="AQ47" s="167"/>
      <c r="AR47" s="167"/>
      <c r="AS47" s="167"/>
      <c r="AT47" s="167"/>
      <c r="AU47" s="167"/>
      <c r="AV47" s="167"/>
      <c r="AW47" s="167"/>
      <c r="AX47" s="167"/>
    </row>
    <row r="48" spans="1:50" ht="20.100000000000001" customHeight="1" x14ac:dyDescent="0.25">
      <c r="D48" s="266"/>
      <c r="E48" s="156"/>
      <c r="F48" s="156"/>
      <c r="G48" s="156"/>
      <c r="H48" s="156"/>
      <c r="I48" s="156"/>
      <c r="J48" s="156"/>
      <c r="K48" s="264"/>
      <c r="L48" s="267"/>
      <c r="M48" s="267"/>
      <c r="N48" s="267"/>
      <c r="O48" s="135"/>
    </row>
    <row r="49" spans="3:15" ht="20.100000000000001" customHeight="1" x14ac:dyDescent="0.25">
      <c r="D49" s="266"/>
      <c r="E49" s="156"/>
      <c r="F49" s="156"/>
      <c r="G49" s="156"/>
      <c r="H49" s="156"/>
      <c r="I49" s="156"/>
      <c r="J49" s="156"/>
      <c r="K49" s="264"/>
      <c r="L49" s="267"/>
      <c r="M49" s="267"/>
      <c r="N49" s="267"/>
      <c r="O49" s="135"/>
    </row>
    <row r="50" spans="3:15" x14ac:dyDescent="0.25">
      <c r="E50" s="91"/>
      <c r="F50" s="91"/>
      <c r="G50" s="91"/>
      <c r="H50" s="91"/>
      <c r="I50" s="91"/>
    </row>
    <row r="51" spans="3:15" ht="15.75" x14ac:dyDescent="0.25">
      <c r="E51" s="97"/>
      <c r="F51" s="97"/>
      <c r="G51" s="97"/>
      <c r="H51" s="97"/>
      <c r="I51" s="97"/>
    </row>
    <row r="63" spans="3:15" hidden="1" x14ac:dyDescent="0.25">
      <c r="C63" t="s">
        <v>244</v>
      </c>
      <c r="E63" t="s">
        <v>245</v>
      </c>
      <c r="G63" s="243" t="s">
        <v>250</v>
      </c>
      <c r="I63" t="s">
        <v>276</v>
      </c>
      <c r="K63" s="56" t="s">
        <v>285</v>
      </c>
    </row>
    <row r="64" spans="3:15" s="92" customFormat="1" hidden="1" x14ac:dyDescent="0.25">
      <c r="G64" s="243"/>
      <c r="I64" s="265" t="s">
        <v>277</v>
      </c>
    </row>
    <row r="65" spans="3:11" hidden="1" x14ac:dyDescent="0.25">
      <c r="C65" t="s">
        <v>258</v>
      </c>
      <c r="E65" t="s">
        <v>251</v>
      </c>
      <c r="F65" t="s">
        <v>246</v>
      </c>
      <c r="G65" s="243">
        <v>75</v>
      </c>
      <c r="I65" s="265" t="s">
        <v>278</v>
      </c>
      <c r="K65" s="56" t="s">
        <v>286</v>
      </c>
    </row>
    <row r="66" spans="3:11" hidden="1" x14ac:dyDescent="0.25">
      <c r="C66" t="s">
        <v>259</v>
      </c>
      <c r="E66" t="s">
        <v>252</v>
      </c>
      <c r="F66" t="s">
        <v>247</v>
      </c>
      <c r="G66" s="243">
        <v>85</v>
      </c>
      <c r="I66" s="265" t="s">
        <v>279</v>
      </c>
      <c r="K66" s="56" t="s">
        <v>287</v>
      </c>
    </row>
    <row r="67" spans="3:11" hidden="1" x14ac:dyDescent="0.25">
      <c r="E67" t="s">
        <v>253</v>
      </c>
      <c r="F67" t="s">
        <v>248</v>
      </c>
      <c r="G67" s="243"/>
      <c r="I67" s="265" t="s">
        <v>280</v>
      </c>
      <c r="K67" s="56" t="s">
        <v>288</v>
      </c>
    </row>
    <row r="68" spans="3:11" hidden="1" x14ac:dyDescent="0.25">
      <c r="I68" s="265" t="s">
        <v>281</v>
      </c>
      <c r="K68" s="56" t="s">
        <v>289</v>
      </c>
    </row>
    <row r="69" spans="3:11" hidden="1" x14ac:dyDescent="0.25">
      <c r="I69" s="265" t="s">
        <v>282</v>
      </c>
    </row>
    <row r="70" spans="3:11" hidden="1" x14ac:dyDescent="0.25"/>
  </sheetData>
  <sheetProtection algorithmName="SHA-512" hashValue="Yaaa0FBfnhA593NaYUxw97KCOXbfAN3LUSyfiwNRuue7SYcb356YF2hAOK5QQpR70dpCLbqQ+a/l0zQeaO9MsA==" saltValue="l+8DXnMgRB8R7TsEU5+qig==" spinCount="100000" sheet="1" objects="1" scenarios="1"/>
  <mergeCells count="205">
    <mergeCell ref="C6:I6"/>
    <mergeCell ref="C7:I7"/>
    <mergeCell ref="C8:I8"/>
    <mergeCell ref="O5:Z5"/>
    <mergeCell ref="O6:Z6"/>
    <mergeCell ref="O7:Z7"/>
    <mergeCell ref="O8:Z8"/>
    <mergeCell ref="AU39:AX39"/>
    <mergeCell ref="AI16:AJ16"/>
    <mergeCell ref="AI17:AI19"/>
    <mergeCell ref="AJ17:AJ19"/>
    <mergeCell ref="V25:Y25"/>
    <mergeCell ref="V26:Y26"/>
    <mergeCell ref="N23:P23"/>
    <mergeCell ref="U13:V13"/>
    <mergeCell ref="N24:P24"/>
    <mergeCell ref="AE17:AH17"/>
    <mergeCell ref="AF18:AH18"/>
    <mergeCell ref="AA16:AH16"/>
    <mergeCell ref="N25:P25"/>
    <mergeCell ref="S24:U24"/>
    <mergeCell ref="S25:U25"/>
    <mergeCell ref="V24:Y24"/>
    <mergeCell ref="N13:O13"/>
    <mergeCell ref="AY18:AY19"/>
    <mergeCell ref="AG32:AX32"/>
    <mergeCell ref="AG33:AX33"/>
    <mergeCell ref="AG34:AX34"/>
    <mergeCell ref="AG35:AX35"/>
    <mergeCell ref="AG36:AX36"/>
    <mergeCell ref="Y32:AC32"/>
    <mergeCell ref="AT16:AU16"/>
    <mergeCell ref="AT17:AT19"/>
    <mergeCell ref="AU17:AU19"/>
    <mergeCell ref="AV16:AV19"/>
    <mergeCell ref="AX15:AX19"/>
    <mergeCell ref="AT15:AV15"/>
    <mergeCell ref="AK15:AS15"/>
    <mergeCell ref="AR16:AS18"/>
    <mergeCell ref="AP16:AP19"/>
    <mergeCell ref="AQ16:AQ19"/>
    <mergeCell ref="AO16:AO19"/>
    <mergeCell ref="AN16:AN19"/>
    <mergeCell ref="AM16:AM19"/>
    <mergeCell ref="AK16:AL18"/>
    <mergeCell ref="AW15:AW19"/>
    <mergeCell ref="R32:V32"/>
    <mergeCell ref="AG37:AX37"/>
    <mergeCell ref="E33:J33"/>
    <mergeCell ref="E36:J36"/>
    <mergeCell ref="E37:J37"/>
    <mergeCell ref="L38:N38"/>
    <mergeCell ref="R36:U36"/>
    <mergeCell ref="R35:U35"/>
    <mergeCell ref="R34:U34"/>
    <mergeCell ref="L37:N37"/>
    <mergeCell ref="L36:N36"/>
    <mergeCell ref="R33:U33"/>
    <mergeCell ref="AG38:AX38"/>
    <mergeCell ref="Y33:AB33"/>
    <mergeCell ref="Y34:AB34"/>
    <mergeCell ref="R40:U40"/>
    <mergeCell ref="Q39:W39"/>
    <mergeCell ref="Q38:W38"/>
    <mergeCell ref="E39:J39"/>
    <mergeCell ref="E40:J40"/>
    <mergeCell ref="E41:J41"/>
    <mergeCell ref="L34:N34"/>
    <mergeCell ref="Z35:AB35"/>
    <mergeCell ref="L33:N33"/>
    <mergeCell ref="L29:M29"/>
    <mergeCell ref="L31:O31"/>
    <mergeCell ref="L28:M28"/>
    <mergeCell ref="N27:P27"/>
    <mergeCell ref="R45:AE45"/>
    <mergeCell ref="Z43:AB43"/>
    <mergeCell ref="Z42:AB42"/>
    <mergeCell ref="Z41:AB41"/>
    <mergeCell ref="Z40:AB40"/>
    <mergeCell ref="Y39:AD39"/>
    <mergeCell ref="Z38:AC38"/>
    <mergeCell ref="Q31:W31"/>
    <mergeCell ref="V28:Y28"/>
    <mergeCell ref="V29:Y29"/>
    <mergeCell ref="V27:Y27"/>
    <mergeCell ref="X31:AE31"/>
    <mergeCell ref="S27:U27"/>
    <mergeCell ref="S28:U28"/>
    <mergeCell ref="S29:U29"/>
    <mergeCell ref="L32:O32"/>
    <mergeCell ref="R44:U44"/>
    <mergeCell ref="R41:U41"/>
    <mergeCell ref="R42:U42"/>
    <mergeCell ref="R43:U43"/>
    <mergeCell ref="L24:M24"/>
    <mergeCell ref="L22:M22"/>
    <mergeCell ref="L19:M19"/>
    <mergeCell ref="L20:M20"/>
    <mergeCell ref="J17:J18"/>
    <mergeCell ref="L23:M23"/>
    <mergeCell ref="D38:D41"/>
    <mergeCell ref="E38:J38"/>
    <mergeCell ref="N28:P28"/>
    <mergeCell ref="L39:N39"/>
    <mergeCell ref="L40:N40"/>
    <mergeCell ref="L41:N41"/>
    <mergeCell ref="E32:K32"/>
    <mergeCell ref="N29:P29"/>
    <mergeCell ref="N20:P20"/>
    <mergeCell ref="N21:P21"/>
    <mergeCell ref="E16:E19"/>
    <mergeCell ref="I17:I18"/>
    <mergeCell ref="E34:J34"/>
    <mergeCell ref="E35:J35"/>
    <mergeCell ref="D33:D37"/>
    <mergeCell ref="L26:M26"/>
    <mergeCell ref="L27:M27"/>
    <mergeCell ref="L35:N35"/>
    <mergeCell ref="N22:P22"/>
    <mergeCell ref="Q17:Q19"/>
    <mergeCell ref="R17:R19"/>
    <mergeCell ref="Q16:Z16"/>
    <mergeCell ref="S20:U20"/>
    <mergeCell ref="S21:U21"/>
    <mergeCell ref="S22:U22"/>
    <mergeCell ref="S23:U23"/>
    <mergeCell ref="N26:P26"/>
    <mergeCell ref="S26:U26"/>
    <mergeCell ref="Z17:Z19"/>
    <mergeCell ref="V20:Y20"/>
    <mergeCell ref="V21:Y21"/>
    <mergeCell ref="V22:Y22"/>
    <mergeCell ref="V23:Y23"/>
    <mergeCell ref="L25:M25"/>
    <mergeCell ref="AA5:AG5"/>
    <mergeCell ref="A5:B5"/>
    <mergeCell ref="AP5:AX6"/>
    <mergeCell ref="AH6:AO6"/>
    <mergeCell ref="AA6:AG6"/>
    <mergeCell ref="AH5:AO5"/>
    <mergeCell ref="AO9:AX14"/>
    <mergeCell ref="AC12:AN14"/>
    <mergeCell ref="C5:I5"/>
    <mergeCell ref="H10:I10"/>
    <mergeCell ref="Q12:R12"/>
    <mergeCell ref="J10:L10"/>
    <mergeCell ref="U12:W12"/>
    <mergeCell ref="J13:L13"/>
    <mergeCell ref="P13:Q13"/>
    <mergeCell ref="AP7:AX8"/>
    <mergeCell ref="AK10:AL10"/>
    <mergeCell ref="A8:B8"/>
    <mergeCell ref="L21:M21"/>
    <mergeCell ref="N16:P19"/>
    <mergeCell ref="V19:Y19"/>
    <mergeCell ref="A7:B7"/>
    <mergeCell ref="AA7:AG7"/>
    <mergeCell ref="AH7:AO7"/>
    <mergeCell ref="S17:U19"/>
    <mergeCell ref="A1:AX1"/>
    <mergeCell ref="A2:B2"/>
    <mergeCell ref="C2:I2"/>
    <mergeCell ref="J2:K2"/>
    <mergeCell ref="L2:Z2"/>
    <mergeCell ref="AA2:AR4"/>
    <mergeCell ref="A3:B3"/>
    <mergeCell ref="C3:I3"/>
    <mergeCell ref="J3:K3"/>
    <mergeCell ref="L3:Z3"/>
    <mergeCell ref="AS3:AX4"/>
    <mergeCell ref="A4:I4"/>
    <mergeCell ref="J4:Z4"/>
    <mergeCell ref="AS2:AT2"/>
    <mergeCell ref="AU2:AX2"/>
    <mergeCell ref="V17:Y18"/>
    <mergeCell ref="J5:N5"/>
    <mergeCell ref="J6:N6"/>
    <mergeCell ref="J7:N7"/>
    <mergeCell ref="J8:N8"/>
    <mergeCell ref="A13:B13"/>
    <mergeCell ref="A6:B6"/>
    <mergeCell ref="AA8:AG8"/>
    <mergeCell ref="AH8:AO8"/>
    <mergeCell ref="AC10:AF10"/>
    <mergeCell ref="B16:B19"/>
    <mergeCell ref="Q15:AJ15"/>
    <mergeCell ref="N15:P15"/>
    <mergeCell ref="A15:E15"/>
    <mergeCell ref="C16:C19"/>
    <mergeCell ref="G16:H16"/>
    <mergeCell ref="F17:F19"/>
    <mergeCell ref="G17:G18"/>
    <mergeCell ref="H17:H18"/>
    <mergeCell ref="D16:D19"/>
    <mergeCell ref="A16:A19"/>
    <mergeCell ref="K17:M18"/>
    <mergeCell ref="F15:M15"/>
    <mergeCell ref="I16:M16"/>
    <mergeCell ref="H13:I13"/>
    <mergeCell ref="AA18:AA19"/>
    <mergeCell ref="AB18:AB19"/>
    <mergeCell ref="AE18:AE19"/>
    <mergeCell ref="AA17:AD17"/>
    <mergeCell ref="AC18:AC19"/>
    <mergeCell ref="AD18:AD19"/>
  </mergeCells>
  <dataValidations count="5">
    <dataValidation type="list" allowBlank="1" showInputMessage="1" showErrorMessage="1" sqref="F20:F29" xr:uid="{00000000-0002-0000-0100-000000000000}">
      <formula1>$G$65:$G$66</formula1>
    </dataValidation>
    <dataValidation type="list" allowBlank="1" showInputMessage="1" showErrorMessage="1" sqref="B20:B29" xr:uid="{00000000-0002-0000-0100-000001000000}">
      <formula1>$C$64:$C$66</formula1>
    </dataValidation>
    <dataValidation type="list" allowBlank="1" showInputMessage="1" showErrorMessage="1" sqref="V20:Y29" xr:uid="{00000000-0002-0000-0100-000002000000}">
      <formula1>$F$64:$F$67</formula1>
    </dataValidation>
    <dataValidation type="list" allowBlank="1" showInputMessage="1" showErrorMessage="1" sqref="AH20:AH29" xr:uid="{1BCDEA59-4DC3-4A68-A771-6E0A81F7DD1E}">
      <formula1>$I$64:$I$69</formula1>
    </dataValidation>
    <dataValidation type="list" allowBlank="1" showInputMessage="1" showErrorMessage="1" sqref="S20:U29" xr:uid="{7CD5CC5A-8AD9-4D21-8256-5EDE266DCD63}">
      <formula1>$K$64:$K$68</formula1>
    </dataValidation>
  </dataValidations>
  <printOptions horizontalCentered="1" verticalCentered="1"/>
  <pageMargins left="0.23622047244094491" right="0.11811023622047245" top="0.23622047244094491" bottom="0.23622047244094491" header="0.15748031496062992" footer="0.19685039370078741"/>
  <pageSetup paperSize="9" scale="4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X50"/>
  <sheetViews>
    <sheetView showZeros="0" zoomScale="70" zoomScaleNormal="70" workbookViewId="0">
      <selection activeCell="AH17" sqref="AH17:AH20"/>
    </sheetView>
  </sheetViews>
  <sheetFormatPr defaultRowHeight="15" x14ac:dyDescent="0.25"/>
  <cols>
    <col min="1" max="1" width="14.85546875" customWidth="1"/>
    <col min="2" max="2" width="20.7109375" bestFit="1" customWidth="1"/>
    <col min="7" max="7" width="9.28515625" customWidth="1"/>
    <col min="8" max="8" width="11.28515625" customWidth="1"/>
    <col min="12" max="13" width="5.7109375" customWidth="1"/>
    <col min="14" max="14" width="4.7109375" customWidth="1"/>
    <col min="15" max="16" width="4.5703125" customWidth="1"/>
    <col min="17" max="22" width="4.7109375" customWidth="1"/>
    <col min="23" max="23" width="9.140625" customWidth="1"/>
    <col min="24" max="24" width="1.140625" customWidth="1"/>
    <col min="26" max="26" width="4.42578125" customWidth="1"/>
    <col min="27" max="30" width="4.7109375" customWidth="1"/>
    <col min="31" max="31" width="7.85546875" customWidth="1"/>
    <col min="32" max="33" width="6.7109375" customWidth="1"/>
    <col min="34" max="34" width="4.42578125" customWidth="1"/>
    <col min="35" max="35" width="4.7109375" customWidth="1"/>
    <col min="36" max="36" width="9.28515625" customWidth="1"/>
    <col min="39" max="43" width="4.7109375" customWidth="1"/>
    <col min="46" max="46" width="4.7109375" customWidth="1"/>
    <col min="47" max="47" width="4.42578125" customWidth="1"/>
    <col min="48" max="48" width="6" customWidth="1"/>
    <col min="50" max="50" width="4.5703125" customWidth="1"/>
  </cols>
  <sheetData>
    <row r="1" spans="1:50" ht="24" thickBot="1" x14ac:dyDescent="0.4">
      <c r="A1" s="647" t="s">
        <v>97</v>
      </c>
      <c r="B1" s="648"/>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9"/>
    </row>
    <row r="2" spans="1:50" ht="19.5" thickBot="1" x14ac:dyDescent="0.3">
      <c r="A2" s="636" t="s">
        <v>98</v>
      </c>
      <c r="B2" s="637"/>
      <c r="C2" s="721"/>
      <c r="D2" s="722"/>
      <c r="E2" s="722"/>
      <c r="F2" s="722"/>
      <c r="G2" s="722"/>
      <c r="H2" s="722"/>
      <c r="I2" s="723"/>
      <c r="J2" s="636" t="s">
        <v>69</v>
      </c>
      <c r="K2" s="637"/>
      <c r="L2" s="949">
        <f>'Luxaflex Vertica'!AD4</f>
        <v>0</v>
      </c>
      <c r="M2" s="654"/>
      <c r="N2" s="654"/>
      <c r="O2" s="654"/>
      <c r="P2" s="654"/>
      <c r="Q2" s="654"/>
      <c r="R2" s="654"/>
      <c r="S2" s="654"/>
      <c r="T2" s="654"/>
      <c r="U2" s="654"/>
      <c r="V2" s="654"/>
      <c r="W2" s="654"/>
      <c r="X2" s="654"/>
      <c r="Y2" s="654"/>
      <c r="Z2" s="655"/>
      <c r="AA2" s="656"/>
      <c r="AB2" s="657"/>
      <c r="AC2" s="657"/>
      <c r="AD2" s="657"/>
      <c r="AE2" s="657"/>
      <c r="AF2" s="657"/>
      <c r="AG2" s="657"/>
      <c r="AH2" s="657"/>
      <c r="AI2" s="657"/>
      <c r="AJ2" s="657"/>
      <c r="AK2" s="657"/>
      <c r="AL2" s="657"/>
      <c r="AM2" s="657"/>
      <c r="AN2" s="657"/>
      <c r="AO2" s="657"/>
      <c r="AP2" s="657"/>
      <c r="AQ2" s="657"/>
      <c r="AR2" s="657"/>
      <c r="AS2" s="660" t="s">
        <v>70</v>
      </c>
      <c r="AT2" s="661"/>
      <c r="AU2" s="661"/>
      <c r="AV2" s="661"/>
      <c r="AW2" s="661"/>
      <c r="AX2" s="662"/>
    </row>
    <row r="3" spans="1:50" ht="18.75" thickBot="1" x14ac:dyDescent="0.3">
      <c r="A3" s="590" t="s">
        <v>71</v>
      </c>
      <c r="B3" s="591"/>
      <c r="C3" s="727"/>
      <c r="D3" s="728"/>
      <c r="E3" s="728"/>
      <c r="F3" s="728"/>
      <c r="G3" s="728"/>
      <c r="H3" s="728"/>
      <c r="I3" s="729"/>
      <c r="J3" s="590" t="s">
        <v>99</v>
      </c>
      <c r="K3" s="591"/>
      <c r="L3" s="619"/>
      <c r="M3" s="596"/>
      <c r="N3" s="596"/>
      <c r="O3" s="596"/>
      <c r="P3" s="596"/>
      <c r="Q3" s="596"/>
      <c r="R3" s="596"/>
      <c r="S3" s="596"/>
      <c r="T3" s="596"/>
      <c r="U3" s="596"/>
      <c r="V3" s="596"/>
      <c r="W3" s="596"/>
      <c r="X3" s="596"/>
      <c r="Y3" s="596"/>
      <c r="Z3" s="620"/>
      <c r="AA3" s="656"/>
      <c r="AB3" s="657"/>
      <c r="AC3" s="657"/>
      <c r="AD3" s="657"/>
      <c r="AE3" s="657"/>
      <c r="AF3" s="657"/>
      <c r="AG3" s="657"/>
      <c r="AH3" s="657"/>
      <c r="AI3" s="657"/>
      <c r="AJ3" s="657"/>
      <c r="AK3" s="657"/>
      <c r="AL3" s="657"/>
      <c r="AM3" s="657"/>
      <c r="AN3" s="657"/>
      <c r="AO3" s="657"/>
      <c r="AP3" s="657"/>
      <c r="AQ3" s="657"/>
      <c r="AR3" s="657"/>
      <c r="AS3" s="621"/>
      <c r="AT3" s="622"/>
      <c r="AU3" s="622"/>
      <c r="AV3" s="622"/>
      <c r="AW3" s="622"/>
      <c r="AX3" s="623"/>
    </row>
    <row r="4" spans="1:50" ht="21" thickBot="1" x14ac:dyDescent="0.35">
      <c r="A4" s="627" t="s">
        <v>72</v>
      </c>
      <c r="B4" s="628"/>
      <c r="C4" s="628"/>
      <c r="D4" s="628"/>
      <c r="E4" s="628"/>
      <c r="F4" s="628"/>
      <c r="G4" s="628"/>
      <c r="H4" s="628"/>
      <c r="I4" s="629"/>
      <c r="J4" s="950" t="s">
        <v>73</v>
      </c>
      <c r="K4" s="951"/>
      <c r="L4" s="951"/>
      <c r="M4" s="951"/>
      <c r="N4" s="951"/>
      <c r="O4" s="951"/>
      <c r="P4" s="951"/>
      <c r="Q4" s="951"/>
      <c r="R4" s="951"/>
      <c r="S4" s="951"/>
      <c r="T4" s="951"/>
      <c r="U4" s="951"/>
      <c r="V4" s="951"/>
      <c r="W4" s="951"/>
      <c r="X4" s="951"/>
      <c r="Y4" s="951"/>
      <c r="Z4" s="952"/>
      <c r="AA4" s="658"/>
      <c r="AB4" s="659"/>
      <c r="AC4" s="659"/>
      <c r="AD4" s="659"/>
      <c r="AE4" s="659"/>
      <c r="AF4" s="659"/>
      <c r="AG4" s="659"/>
      <c r="AH4" s="659"/>
      <c r="AI4" s="659"/>
      <c r="AJ4" s="659"/>
      <c r="AK4" s="659"/>
      <c r="AL4" s="659"/>
      <c r="AM4" s="659"/>
      <c r="AN4" s="659"/>
      <c r="AO4" s="659"/>
      <c r="AP4" s="659"/>
      <c r="AQ4" s="659"/>
      <c r="AR4" s="659"/>
      <c r="AS4" s="624"/>
      <c r="AT4" s="625"/>
      <c r="AU4" s="625"/>
      <c r="AV4" s="625"/>
      <c r="AW4" s="625"/>
      <c r="AX4" s="626"/>
    </row>
    <row r="5" spans="1:50" ht="18" x14ac:dyDescent="0.25">
      <c r="A5" s="601" t="s">
        <v>74</v>
      </c>
      <c r="B5" s="602"/>
      <c r="C5" s="943" t="s">
        <v>291</v>
      </c>
      <c r="D5" s="944"/>
      <c r="E5" s="944"/>
      <c r="F5" s="944"/>
      <c r="G5" s="944"/>
      <c r="H5" s="944"/>
      <c r="I5" s="945"/>
      <c r="J5" s="636" t="s">
        <v>74</v>
      </c>
      <c r="K5" s="637"/>
      <c r="L5" s="953">
        <f>'Luxaflex Vertica'!C6</f>
        <v>0</v>
      </c>
      <c r="M5" s="954"/>
      <c r="N5" s="954"/>
      <c r="O5" s="954"/>
      <c r="P5" s="954"/>
      <c r="Q5" s="954"/>
      <c r="R5" s="954"/>
      <c r="S5" s="954"/>
      <c r="T5" s="954"/>
      <c r="U5" s="954"/>
      <c r="V5" s="954"/>
      <c r="W5" s="954"/>
      <c r="X5" s="954"/>
      <c r="Y5" s="954"/>
      <c r="Z5" s="955"/>
      <c r="AA5" s="641" t="s">
        <v>75</v>
      </c>
      <c r="AB5" s="642"/>
      <c r="AC5" s="642"/>
      <c r="AD5" s="642"/>
      <c r="AE5" s="642"/>
      <c r="AF5" s="642"/>
      <c r="AG5" s="643"/>
      <c r="AH5" s="959">
        <f>'Luxaflex Vertica'!AH5</f>
        <v>0</v>
      </c>
      <c r="AI5" s="960"/>
      <c r="AJ5" s="960"/>
      <c r="AK5" s="960"/>
      <c r="AL5" s="960"/>
      <c r="AM5" s="960"/>
      <c r="AN5" s="960"/>
      <c r="AO5" s="961"/>
      <c r="AP5" s="610" t="s">
        <v>126</v>
      </c>
      <c r="AQ5" s="611"/>
      <c r="AR5" s="611"/>
      <c r="AS5" s="611"/>
      <c r="AT5" s="611"/>
      <c r="AU5" s="611"/>
      <c r="AV5" s="611"/>
      <c r="AW5" s="611"/>
      <c r="AX5" s="612"/>
    </row>
    <row r="6" spans="1:50" ht="18" x14ac:dyDescent="0.25">
      <c r="A6" s="601" t="s">
        <v>76</v>
      </c>
      <c r="B6" s="602"/>
      <c r="C6" s="946" t="s">
        <v>272</v>
      </c>
      <c r="D6" s="947"/>
      <c r="E6" s="947"/>
      <c r="F6" s="947"/>
      <c r="G6" s="947"/>
      <c r="H6" s="947"/>
      <c r="I6" s="948"/>
      <c r="J6" s="606" t="s">
        <v>76</v>
      </c>
      <c r="K6" s="602"/>
      <c r="L6" s="956">
        <f>'Luxaflex Vertica'!C7</f>
        <v>0</v>
      </c>
      <c r="M6" s="957"/>
      <c r="N6" s="957"/>
      <c r="O6" s="957"/>
      <c r="P6" s="957"/>
      <c r="Q6" s="957"/>
      <c r="R6" s="957"/>
      <c r="S6" s="957"/>
      <c r="T6" s="957"/>
      <c r="U6" s="957"/>
      <c r="V6" s="957"/>
      <c r="W6" s="957"/>
      <c r="X6" s="957"/>
      <c r="Y6" s="957"/>
      <c r="Z6" s="958"/>
      <c r="AA6" s="606" t="s">
        <v>77</v>
      </c>
      <c r="AB6" s="606"/>
      <c r="AC6" s="606"/>
      <c r="AD6" s="606"/>
      <c r="AE6" s="606"/>
      <c r="AF6" s="606"/>
      <c r="AG6" s="602"/>
      <c r="AH6" s="962"/>
      <c r="AI6" s="963"/>
      <c r="AJ6" s="963"/>
      <c r="AK6" s="963"/>
      <c r="AL6" s="963"/>
      <c r="AM6" s="963"/>
      <c r="AN6" s="963"/>
      <c r="AO6" s="964"/>
      <c r="AP6" s="613"/>
      <c r="AQ6" s="614"/>
      <c r="AR6" s="614"/>
      <c r="AS6" s="614"/>
      <c r="AT6" s="614"/>
      <c r="AU6" s="614"/>
      <c r="AV6" s="614"/>
      <c r="AW6" s="614"/>
      <c r="AX6" s="615"/>
    </row>
    <row r="7" spans="1:50" ht="18" x14ac:dyDescent="0.25">
      <c r="A7" s="601" t="s">
        <v>78</v>
      </c>
      <c r="B7" s="602"/>
      <c r="C7" s="946" t="s">
        <v>273</v>
      </c>
      <c r="D7" s="947"/>
      <c r="E7" s="947"/>
      <c r="F7" s="947"/>
      <c r="G7" s="947"/>
      <c r="H7" s="947"/>
      <c r="I7" s="948"/>
      <c r="J7" s="606" t="s">
        <v>78</v>
      </c>
      <c r="K7" s="602"/>
      <c r="L7" s="956">
        <f>'Luxaflex Vertica'!C8</f>
        <v>0</v>
      </c>
      <c r="M7" s="957"/>
      <c r="N7" s="957"/>
      <c r="O7" s="957"/>
      <c r="P7" s="957"/>
      <c r="Q7" s="957"/>
      <c r="R7" s="957"/>
      <c r="S7" s="957"/>
      <c r="T7" s="957"/>
      <c r="U7" s="957"/>
      <c r="V7" s="957"/>
      <c r="W7" s="957"/>
      <c r="X7" s="957"/>
      <c r="Y7" s="957"/>
      <c r="Z7" s="958"/>
      <c r="AA7" s="606" t="s">
        <v>79</v>
      </c>
      <c r="AB7" s="606"/>
      <c r="AC7" s="606"/>
      <c r="AD7" s="606"/>
      <c r="AE7" s="606"/>
      <c r="AF7" s="606"/>
      <c r="AG7" s="602"/>
      <c r="AH7" s="965"/>
      <c r="AI7" s="966"/>
      <c r="AJ7" s="966"/>
      <c r="AK7" s="966"/>
      <c r="AL7" s="966"/>
      <c r="AM7" s="966"/>
      <c r="AN7" s="966"/>
      <c r="AO7" s="967"/>
      <c r="AP7" s="584" t="s">
        <v>80</v>
      </c>
      <c r="AQ7" s="585"/>
      <c r="AR7" s="585"/>
      <c r="AS7" s="585"/>
      <c r="AT7" s="585"/>
      <c r="AU7" s="585"/>
      <c r="AV7" s="585"/>
      <c r="AW7" s="585"/>
      <c r="AX7" s="586"/>
    </row>
    <row r="8" spans="1:50" ht="18.75" thickBot="1" x14ac:dyDescent="0.3">
      <c r="A8" s="590" t="s">
        <v>81</v>
      </c>
      <c r="B8" s="591"/>
      <c r="C8" s="968" t="s">
        <v>292</v>
      </c>
      <c r="D8" s="969"/>
      <c r="E8" s="969"/>
      <c r="F8" s="969"/>
      <c r="G8" s="969"/>
      <c r="H8" s="969"/>
      <c r="I8" s="970"/>
      <c r="J8" s="590" t="s">
        <v>81</v>
      </c>
      <c r="K8" s="591"/>
      <c r="L8" s="940" t="s">
        <v>292</v>
      </c>
      <c r="M8" s="941"/>
      <c r="N8" s="941"/>
      <c r="O8" s="941"/>
      <c r="P8" s="941"/>
      <c r="Q8" s="941"/>
      <c r="R8" s="941"/>
      <c r="S8" s="941"/>
      <c r="T8" s="941"/>
      <c r="U8" s="941"/>
      <c r="V8" s="941"/>
      <c r="W8" s="941"/>
      <c r="X8" s="941"/>
      <c r="Y8" s="941"/>
      <c r="Z8" s="942"/>
      <c r="AA8" s="596"/>
      <c r="AB8" s="596"/>
      <c r="AC8" s="596"/>
      <c r="AD8" s="596"/>
      <c r="AE8" s="596"/>
      <c r="AF8" s="596"/>
      <c r="AG8" s="597"/>
      <c r="AH8" s="663"/>
      <c r="AI8" s="664"/>
      <c r="AJ8" s="664"/>
      <c r="AK8" s="664"/>
      <c r="AL8" s="664"/>
      <c r="AM8" s="664"/>
      <c r="AN8" s="664"/>
      <c r="AO8" s="665"/>
      <c r="AP8" s="587"/>
      <c r="AQ8" s="588"/>
      <c r="AR8" s="588"/>
      <c r="AS8" s="588"/>
      <c r="AT8" s="588"/>
      <c r="AU8" s="588"/>
      <c r="AV8" s="588"/>
      <c r="AW8" s="588"/>
      <c r="AX8" s="589"/>
    </row>
    <row r="9" spans="1:50" ht="15.75" thickBot="1" x14ac:dyDescent="0.3">
      <c r="A9" s="571"/>
      <c r="B9" s="57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2"/>
    </row>
    <row r="10" spans="1:50" ht="21.75" thickBot="1" x14ac:dyDescent="0.4">
      <c r="A10" s="6"/>
      <c r="B10" s="27"/>
      <c r="C10" s="27"/>
      <c r="D10" s="27"/>
      <c r="E10" s="27"/>
      <c r="F10" s="7"/>
      <c r="G10" s="80"/>
      <c r="H10" s="69"/>
      <c r="I10" s="50"/>
      <c r="J10" s="85"/>
      <c r="K10" s="85"/>
      <c r="L10" s="9"/>
      <c r="M10" s="10"/>
      <c r="N10" s="10"/>
      <c r="O10" s="10"/>
      <c r="P10" s="10"/>
      <c r="Q10" s="10"/>
      <c r="R10" s="10"/>
      <c r="S10" s="10"/>
      <c r="T10" s="10"/>
      <c r="U10" s="10"/>
      <c r="V10" s="10"/>
      <c r="W10" s="10"/>
      <c r="X10" s="10"/>
      <c r="Y10" s="10"/>
      <c r="Z10" s="10"/>
      <c r="AA10" s="11"/>
      <c r="AB10" s="11"/>
      <c r="AC10" s="12"/>
      <c r="AD10" s="85"/>
      <c r="AE10" s="85"/>
      <c r="AF10" s="85"/>
      <c r="AG10" s="85"/>
      <c r="AH10" s="85"/>
      <c r="AI10" s="85"/>
      <c r="AJ10" s="85"/>
      <c r="AK10" s="85"/>
      <c r="AL10" s="85"/>
      <c r="AM10" s="85"/>
      <c r="AN10" s="42"/>
      <c r="AO10" s="30"/>
      <c r="AP10" s="85"/>
      <c r="AQ10" s="83"/>
      <c r="AR10" s="8"/>
      <c r="AS10" s="8"/>
      <c r="AT10" s="8"/>
      <c r="AU10" s="34"/>
      <c r="AV10" s="34"/>
      <c r="AW10" s="34"/>
      <c r="AX10" s="86"/>
    </row>
    <row r="11" spans="1:50" ht="39.75" customHeight="1" thickBot="1" x14ac:dyDescent="0.3">
      <c r="A11" s="122" t="s">
        <v>31</v>
      </c>
      <c r="B11" s="207" t="s">
        <v>150</v>
      </c>
      <c r="C11" s="254">
        <f>'Luxaflex Vertica'!C10</f>
        <v>0</v>
      </c>
      <c r="D11" s="125"/>
      <c r="E11" s="207" t="s">
        <v>151</v>
      </c>
      <c r="F11" s="254">
        <f>'Luxaflex Vertica'!F10</f>
        <v>0</v>
      </c>
      <c r="G11" s="125"/>
      <c r="H11" s="394" t="s">
        <v>32</v>
      </c>
      <c r="I11" s="467"/>
      <c r="J11" s="578" t="str">
        <f>_xlfn.CONCAT('Luxaflex Vertica'!J10:L10,IF('Luxaflex Vertica'!V10="x","-F",IF('Luxaflex Vertica'!Z10="x","-B","")))</f>
        <v/>
      </c>
      <c r="K11" s="579"/>
      <c r="L11" s="580"/>
      <c r="M11" s="138"/>
      <c r="N11" s="138"/>
      <c r="O11" s="138"/>
      <c r="P11" s="138"/>
      <c r="Q11" s="138"/>
      <c r="R11" s="136"/>
      <c r="S11" s="139" t="s">
        <v>15</v>
      </c>
      <c r="T11" s="130"/>
      <c r="U11" s="354" t="s">
        <v>7</v>
      </c>
      <c r="V11" s="254"/>
      <c r="W11" s="132"/>
      <c r="X11" s="125"/>
      <c r="Y11" s="354" t="s">
        <v>8</v>
      </c>
      <c r="Z11" s="255" t="s">
        <v>290</v>
      </c>
      <c r="AA11" s="133"/>
      <c r="AB11" s="133"/>
      <c r="AC11" s="581" t="s">
        <v>9</v>
      </c>
      <c r="AD11" s="582"/>
      <c r="AE11" s="582"/>
      <c r="AF11" s="582"/>
      <c r="AG11" s="126"/>
      <c r="AH11" s="126" t="s">
        <v>7</v>
      </c>
      <c r="AI11" s="254"/>
      <c r="AJ11" s="135"/>
      <c r="AK11" s="126" t="s">
        <v>8</v>
      </c>
      <c r="AL11" s="358" t="str">
        <f>IF('Luxaflex Vertica'!AI10="x","",'Luxaflex Vertica'!AM10)</f>
        <v>x</v>
      </c>
      <c r="AM11" s="129"/>
      <c r="AN11" s="70"/>
      <c r="AO11" s="583" t="s">
        <v>68</v>
      </c>
      <c r="AP11" s="583"/>
      <c r="AQ11" s="583"/>
      <c r="AR11" s="583"/>
      <c r="AS11" s="583"/>
      <c r="AT11" s="583"/>
      <c r="AU11" s="571"/>
      <c r="AV11" s="573"/>
      <c r="AW11" s="81"/>
      <c r="AX11" s="88"/>
    </row>
    <row r="12" spans="1:50" ht="15.75" thickBot="1" x14ac:dyDescent="0.3">
      <c r="A12" s="67"/>
      <c r="B12" s="90"/>
      <c r="C12" s="90"/>
      <c r="D12" s="90"/>
      <c r="E12" s="90"/>
      <c r="F12" s="90"/>
      <c r="G12" s="90"/>
      <c r="H12" s="67"/>
      <c r="I12" s="90"/>
      <c r="J12" s="90"/>
      <c r="K12" s="90"/>
      <c r="L12" s="90"/>
      <c r="M12" s="90"/>
      <c r="N12" s="90"/>
      <c r="O12" s="90"/>
      <c r="P12" s="90"/>
      <c r="Q12" s="90"/>
      <c r="R12" s="90"/>
      <c r="S12" s="90"/>
      <c r="T12" s="90"/>
      <c r="U12" s="90"/>
      <c r="V12" s="90"/>
      <c r="W12" s="90"/>
      <c r="X12" s="90"/>
      <c r="Y12" s="90"/>
      <c r="Z12" s="90"/>
      <c r="AA12" s="90"/>
      <c r="AB12" s="90"/>
      <c r="AC12" s="67"/>
      <c r="AD12" s="90"/>
      <c r="AE12" s="90"/>
      <c r="AF12" s="90"/>
      <c r="AG12" s="90"/>
      <c r="AH12" s="90"/>
      <c r="AI12" s="90"/>
      <c r="AJ12" s="90"/>
      <c r="AK12" s="90"/>
      <c r="AL12" s="90"/>
      <c r="AM12" s="90"/>
      <c r="AN12" s="70"/>
      <c r="AO12" s="95"/>
      <c r="AP12" s="560" t="s">
        <v>62</v>
      </c>
      <c r="AQ12" s="560"/>
      <c r="AR12" s="560"/>
      <c r="AS12" s="91"/>
      <c r="AT12" s="562" t="s">
        <v>63</v>
      </c>
      <c r="AU12" s="562"/>
      <c r="AV12" s="91"/>
      <c r="AW12" s="91"/>
      <c r="AX12" s="88"/>
    </row>
    <row r="13" spans="1:50" ht="19.5" thickBot="1" x14ac:dyDescent="0.35">
      <c r="A13" s="102"/>
      <c r="B13" s="103"/>
      <c r="C13" s="106" t="s">
        <v>39</v>
      </c>
      <c r="D13" s="103"/>
      <c r="E13" s="103"/>
      <c r="F13" s="29"/>
      <c r="G13" s="29"/>
      <c r="H13" s="104"/>
      <c r="I13" s="100"/>
      <c r="J13" s="100"/>
      <c r="K13" s="5"/>
      <c r="L13" s="105"/>
      <c r="M13" s="105"/>
      <c r="N13" s="105"/>
      <c r="O13" s="105"/>
      <c r="P13" s="92"/>
      <c r="Q13" s="106" t="s">
        <v>39</v>
      </c>
      <c r="R13" s="106"/>
      <c r="S13" s="107"/>
      <c r="T13" s="108"/>
      <c r="U13" s="108"/>
      <c r="V13" s="108" t="s">
        <v>64</v>
      </c>
      <c r="W13" s="108"/>
      <c r="X13" s="99"/>
      <c r="Y13" s="99"/>
      <c r="Z13" s="99"/>
      <c r="AA13" s="109"/>
      <c r="AB13" s="108"/>
      <c r="AC13" s="110"/>
      <c r="AD13" s="108"/>
      <c r="AE13" s="100"/>
      <c r="AF13" s="100"/>
      <c r="AG13" s="91"/>
      <c r="AH13" s="91"/>
      <c r="AI13" s="91"/>
      <c r="AJ13" s="91"/>
      <c r="AK13" s="91"/>
      <c r="AL13" s="91"/>
      <c r="AM13" s="2"/>
      <c r="AN13" s="94"/>
      <c r="AO13" s="95"/>
      <c r="AP13" s="561"/>
      <c r="AQ13" s="561"/>
      <c r="AR13" s="561"/>
      <c r="AS13" s="91"/>
      <c r="AT13" s="562"/>
      <c r="AU13" s="562"/>
      <c r="AV13" s="91"/>
      <c r="AW13" s="91"/>
      <c r="AX13" s="88"/>
    </row>
    <row r="14" spans="1:50" ht="28.5" customHeight="1" thickBot="1" x14ac:dyDescent="0.35">
      <c r="A14" s="563" t="s">
        <v>138</v>
      </c>
      <c r="B14" s="748"/>
      <c r="C14" s="355">
        <f>'Luxaflex Vertica'!C13</f>
        <v>0</v>
      </c>
      <c r="D14" s="263"/>
      <c r="E14" s="33"/>
      <c r="F14" s="36"/>
      <c r="G14" s="135"/>
      <c r="H14" s="567" t="s">
        <v>5</v>
      </c>
      <c r="I14" s="568"/>
      <c r="J14" s="517">
        <f>'Luxaflex Vertica'!J13:L13</f>
        <v>0</v>
      </c>
      <c r="K14" s="518"/>
      <c r="L14" s="519"/>
      <c r="M14" s="140"/>
      <c r="N14" s="92"/>
      <c r="O14" s="101" t="s">
        <v>16</v>
      </c>
      <c r="P14" s="576">
        <v>0.8</v>
      </c>
      <c r="Q14" s="577"/>
      <c r="R14" s="254">
        <f>'Luxaflex Vertica'!R13</f>
        <v>0</v>
      </c>
      <c r="S14" s="129"/>
      <c r="T14" s="141"/>
      <c r="U14" s="569">
        <v>0.3</v>
      </c>
      <c r="V14" s="569"/>
      <c r="W14" s="254">
        <f>'Luxaflex Vertica'!W13</f>
        <v>0</v>
      </c>
      <c r="X14" s="129"/>
      <c r="Y14" s="129"/>
      <c r="Z14" s="129"/>
      <c r="AA14" s="135"/>
      <c r="AB14" s="135"/>
      <c r="AC14" s="574" t="s">
        <v>146</v>
      </c>
      <c r="AD14" s="575"/>
      <c r="AE14" s="575"/>
      <c r="AF14" s="575"/>
      <c r="AG14" s="575"/>
      <c r="AH14" s="79"/>
      <c r="AI14" s="254" t="s">
        <v>290</v>
      </c>
      <c r="AJ14" s="79"/>
      <c r="AK14" s="196"/>
      <c r="AL14" s="92"/>
      <c r="AM14" s="79"/>
      <c r="AN14" s="82"/>
      <c r="AO14" s="96"/>
      <c r="AP14" s="571"/>
      <c r="AQ14" s="572"/>
      <c r="AR14" s="573"/>
      <c r="AS14" s="91"/>
      <c r="AT14" s="91"/>
      <c r="AU14" s="93"/>
      <c r="AV14" s="91"/>
      <c r="AW14" s="91"/>
      <c r="AX14" s="88"/>
    </row>
    <row r="15" spans="1:50" ht="19.5" thickBot="1" x14ac:dyDescent="0.35">
      <c r="A15" s="37"/>
      <c r="B15" s="38"/>
      <c r="C15" s="38"/>
      <c r="D15" s="38"/>
      <c r="E15" s="38"/>
      <c r="F15" s="39"/>
      <c r="G15" s="91"/>
      <c r="H15" s="73"/>
      <c r="I15" s="72"/>
      <c r="J15" s="72"/>
      <c r="K15" s="74"/>
      <c r="L15" s="75"/>
      <c r="M15" s="75"/>
      <c r="N15" s="75"/>
      <c r="O15" s="75"/>
      <c r="P15" s="75"/>
      <c r="Q15" s="75"/>
      <c r="R15" s="75"/>
      <c r="S15" s="75"/>
      <c r="T15" s="75"/>
      <c r="U15" s="75"/>
      <c r="V15" s="75"/>
      <c r="W15" s="75"/>
      <c r="X15" s="75"/>
      <c r="Y15" s="75"/>
      <c r="Z15" s="75"/>
      <c r="AA15" s="75"/>
      <c r="AB15" s="75"/>
      <c r="AC15" s="58"/>
      <c r="AD15" s="75"/>
      <c r="AE15" s="76"/>
      <c r="AF15" s="76"/>
      <c r="AG15" s="76"/>
      <c r="AH15" s="76"/>
      <c r="AI15" s="76"/>
      <c r="AJ15" s="76"/>
      <c r="AK15" s="76"/>
      <c r="AL15" s="77"/>
      <c r="AM15" s="78"/>
      <c r="AN15" s="58"/>
      <c r="AO15" s="75"/>
      <c r="AP15" s="90"/>
      <c r="AQ15" s="71"/>
      <c r="AR15" s="71"/>
      <c r="AS15" s="71"/>
      <c r="AT15" s="72"/>
      <c r="AU15" s="72"/>
      <c r="AV15" s="72"/>
      <c r="AW15" s="72"/>
      <c r="AX15" s="65"/>
    </row>
    <row r="16" spans="1:50" ht="18.75" thickBot="1" x14ac:dyDescent="0.3">
      <c r="A16" s="537" t="s">
        <v>0</v>
      </c>
      <c r="B16" s="538" t="s">
        <v>20</v>
      </c>
      <c r="C16" s="111" t="s">
        <v>1</v>
      </c>
      <c r="D16" s="111" t="s">
        <v>2</v>
      </c>
      <c r="E16" s="111" t="s">
        <v>47</v>
      </c>
      <c r="F16" s="539" t="s">
        <v>28</v>
      </c>
      <c r="G16" s="540"/>
      <c r="H16" s="541"/>
      <c r="I16" s="541"/>
      <c r="J16" s="541"/>
      <c r="K16" s="541"/>
      <c r="L16" s="394" t="s">
        <v>142</v>
      </c>
      <c r="M16" s="467"/>
      <c r="N16" s="543" t="s">
        <v>34</v>
      </c>
      <c r="O16" s="544"/>
      <c r="P16" s="545"/>
      <c r="Q16" s="517" t="s">
        <v>23</v>
      </c>
      <c r="R16" s="518"/>
      <c r="S16" s="518"/>
      <c r="T16" s="518"/>
      <c r="U16" s="518"/>
      <c r="V16" s="518"/>
      <c r="W16" s="518"/>
      <c r="X16" s="518"/>
      <c r="Y16" s="518"/>
      <c r="Z16" s="518"/>
      <c r="AA16" s="518"/>
      <c r="AB16" s="518"/>
      <c r="AC16" s="518"/>
      <c r="AD16" s="518"/>
      <c r="AE16" s="518"/>
      <c r="AF16" s="518"/>
      <c r="AG16" s="518"/>
      <c r="AH16" s="518"/>
      <c r="AI16" s="518"/>
      <c r="AJ16" s="519"/>
      <c r="AK16" s="517" t="s">
        <v>24</v>
      </c>
      <c r="AL16" s="518"/>
      <c r="AM16" s="518"/>
      <c r="AN16" s="518"/>
      <c r="AO16" s="518"/>
      <c r="AP16" s="518"/>
      <c r="AQ16" s="518"/>
      <c r="AR16" s="518"/>
      <c r="AS16" s="519"/>
      <c r="AT16" s="517" t="s">
        <v>67</v>
      </c>
      <c r="AU16" s="518"/>
      <c r="AV16" s="518"/>
      <c r="AW16" s="520" t="s">
        <v>127</v>
      </c>
      <c r="AX16" s="523" t="s">
        <v>129</v>
      </c>
    </row>
    <row r="17" spans="1:50" ht="18.75" thickBot="1" x14ac:dyDescent="0.3">
      <c r="A17" s="533"/>
      <c r="B17" s="533"/>
      <c r="C17" s="532" t="s">
        <v>17</v>
      </c>
      <c r="D17" s="532" t="s">
        <v>18</v>
      </c>
      <c r="E17" s="532" t="s">
        <v>18</v>
      </c>
      <c r="F17" s="112" t="s">
        <v>61</v>
      </c>
      <c r="G17" s="412" t="s">
        <v>3</v>
      </c>
      <c r="H17" s="414"/>
      <c r="I17" s="536" t="s">
        <v>52</v>
      </c>
      <c r="J17" s="536"/>
      <c r="K17" s="536"/>
      <c r="L17" s="394"/>
      <c r="M17" s="467"/>
      <c r="N17" s="526" t="s">
        <v>147</v>
      </c>
      <c r="O17" s="497" t="s">
        <v>148</v>
      </c>
      <c r="P17" s="546" t="s">
        <v>149</v>
      </c>
      <c r="Q17" s="468" t="s">
        <v>26</v>
      </c>
      <c r="R17" s="469"/>
      <c r="S17" s="469"/>
      <c r="T17" s="469"/>
      <c r="U17" s="469"/>
      <c r="V17" s="469"/>
      <c r="W17" s="469"/>
      <c r="X17" s="469"/>
      <c r="Y17" s="469"/>
      <c r="Z17" s="470"/>
      <c r="AA17" s="468" t="s">
        <v>22</v>
      </c>
      <c r="AB17" s="469"/>
      <c r="AC17" s="469"/>
      <c r="AD17" s="469"/>
      <c r="AE17" s="469"/>
      <c r="AF17" s="469"/>
      <c r="AG17" s="470"/>
      <c r="AH17" s="508" t="s">
        <v>113</v>
      </c>
      <c r="AI17" s="508" t="s">
        <v>114</v>
      </c>
      <c r="AJ17" s="508" t="s">
        <v>115</v>
      </c>
      <c r="AK17" s="511" t="s">
        <v>143</v>
      </c>
      <c r="AL17" s="512"/>
      <c r="AM17" s="497" t="s">
        <v>118</v>
      </c>
      <c r="AN17" s="497" t="s">
        <v>119</v>
      </c>
      <c r="AO17" s="497" t="s">
        <v>120</v>
      </c>
      <c r="AP17" s="497" t="s">
        <v>121</v>
      </c>
      <c r="AQ17" s="497" t="s">
        <v>122</v>
      </c>
      <c r="AR17" s="476" t="s">
        <v>45</v>
      </c>
      <c r="AS17" s="500"/>
      <c r="AT17" s="412" t="s">
        <v>30</v>
      </c>
      <c r="AU17" s="504"/>
      <c r="AV17" s="497" t="s">
        <v>125</v>
      </c>
      <c r="AW17" s="521"/>
      <c r="AX17" s="524"/>
    </row>
    <row r="18" spans="1:50" ht="16.5" x14ac:dyDescent="0.25">
      <c r="A18" s="533"/>
      <c r="B18" s="533"/>
      <c r="C18" s="533"/>
      <c r="D18" s="533"/>
      <c r="E18" s="533"/>
      <c r="F18" s="937" t="s">
        <v>128</v>
      </c>
      <c r="G18" s="551" t="s">
        <v>4</v>
      </c>
      <c r="H18" s="553" t="s">
        <v>144</v>
      </c>
      <c r="I18" s="938" t="s">
        <v>131</v>
      </c>
      <c r="J18" s="556" t="s">
        <v>130</v>
      </c>
      <c r="K18" s="558" t="s">
        <v>51</v>
      </c>
      <c r="L18" s="394"/>
      <c r="M18" s="467"/>
      <c r="N18" s="490"/>
      <c r="O18" s="505"/>
      <c r="P18" s="547"/>
      <c r="Q18" s="526" t="s">
        <v>152</v>
      </c>
      <c r="R18" s="497" t="s">
        <v>153</v>
      </c>
      <c r="S18" s="497" t="s">
        <v>104</v>
      </c>
      <c r="T18" s="497" t="s">
        <v>105</v>
      </c>
      <c r="U18" s="497" t="s">
        <v>154</v>
      </c>
      <c r="V18" s="497"/>
      <c r="W18" s="476" t="s">
        <v>29</v>
      </c>
      <c r="X18" s="477"/>
      <c r="Y18" s="480" t="s">
        <v>106</v>
      </c>
      <c r="Z18" s="483" t="s">
        <v>38</v>
      </c>
      <c r="AA18" s="486" t="s">
        <v>25</v>
      </c>
      <c r="AB18" s="487"/>
      <c r="AC18" s="487"/>
      <c r="AD18" s="488"/>
      <c r="AE18" s="486" t="s">
        <v>48</v>
      </c>
      <c r="AF18" s="487"/>
      <c r="AG18" s="488"/>
      <c r="AH18" s="509"/>
      <c r="AI18" s="509"/>
      <c r="AJ18" s="509"/>
      <c r="AK18" s="513"/>
      <c r="AL18" s="514"/>
      <c r="AM18" s="498"/>
      <c r="AN18" s="498"/>
      <c r="AO18" s="498"/>
      <c r="AP18" s="498"/>
      <c r="AQ18" s="498"/>
      <c r="AR18" s="501"/>
      <c r="AS18" s="502"/>
      <c r="AT18" s="489" t="s">
        <v>123</v>
      </c>
      <c r="AU18" s="507" t="s">
        <v>124</v>
      </c>
      <c r="AV18" s="505"/>
      <c r="AW18" s="521"/>
      <c r="AX18" s="524"/>
    </row>
    <row r="19" spans="1:50" ht="26.25" customHeight="1" thickBot="1" x14ac:dyDescent="0.3">
      <c r="A19" s="533"/>
      <c r="B19" s="533"/>
      <c r="C19" s="533"/>
      <c r="D19" s="533"/>
      <c r="E19" s="533"/>
      <c r="F19" s="549"/>
      <c r="G19" s="552"/>
      <c r="H19" s="554"/>
      <c r="I19" s="939"/>
      <c r="J19" s="557"/>
      <c r="K19" s="559"/>
      <c r="L19" s="395"/>
      <c r="M19" s="542"/>
      <c r="N19" s="490"/>
      <c r="O19" s="505"/>
      <c r="P19" s="547"/>
      <c r="Q19" s="527"/>
      <c r="R19" s="498"/>
      <c r="S19" s="498"/>
      <c r="T19" s="498"/>
      <c r="U19" s="498"/>
      <c r="V19" s="498"/>
      <c r="W19" s="478"/>
      <c r="X19" s="479"/>
      <c r="Y19" s="481"/>
      <c r="Z19" s="484"/>
      <c r="AA19" s="489" t="s">
        <v>107</v>
      </c>
      <c r="AB19" s="493" t="s">
        <v>108</v>
      </c>
      <c r="AC19" s="493" t="s">
        <v>109</v>
      </c>
      <c r="AD19" s="495" t="s">
        <v>110</v>
      </c>
      <c r="AE19" s="528" t="s">
        <v>132</v>
      </c>
      <c r="AF19" s="530" t="s">
        <v>140</v>
      </c>
      <c r="AG19" s="531"/>
      <c r="AH19" s="509"/>
      <c r="AI19" s="509"/>
      <c r="AJ19" s="509"/>
      <c r="AK19" s="515"/>
      <c r="AL19" s="516"/>
      <c r="AM19" s="498"/>
      <c r="AN19" s="498"/>
      <c r="AO19" s="498"/>
      <c r="AP19" s="498"/>
      <c r="AQ19" s="498"/>
      <c r="AR19" s="478"/>
      <c r="AS19" s="503"/>
      <c r="AT19" s="490"/>
      <c r="AU19" s="505"/>
      <c r="AV19" s="505"/>
      <c r="AW19" s="522"/>
      <c r="AX19" s="524"/>
    </row>
    <row r="20" spans="1:50" ht="158.25" customHeight="1" thickBot="1" x14ac:dyDescent="0.3">
      <c r="A20" s="534"/>
      <c r="B20" s="533"/>
      <c r="C20" s="534"/>
      <c r="D20" s="534"/>
      <c r="E20" s="534"/>
      <c r="F20" s="550"/>
      <c r="G20" s="210"/>
      <c r="H20" s="211"/>
      <c r="I20" s="237"/>
      <c r="J20" s="116"/>
      <c r="K20" s="114"/>
      <c r="L20" s="117" t="s">
        <v>100</v>
      </c>
      <c r="M20" s="209" t="s">
        <v>101</v>
      </c>
      <c r="N20" s="491"/>
      <c r="O20" s="506"/>
      <c r="P20" s="548"/>
      <c r="Q20" s="527"/>
      <c r="R20" s="498"/>
      <c r="S20" s="498"/>
      <c r="T20" s="498"/>
      <c r="U20" s="498"/>
      <c r="V20" s="498"/>
      <c r="W20" s="935" t="s">
        <v>145</v>
      </c>
      <c r="X20" s="936"/>
      <c r="Y20" s="481"/>
      <c r="Z20" s="484"/>
      <c r="AA20" s="492"/>
      <c r="AB20" s="494"/>
      <c r="AC20" s="494"/>
      <c r="AD20" s="496"/>
      <c r="AE20" s="529"/>
      <c r="AF20" s="118" t="s">
        <v>111</v>
      </c>
      <c r="AG20" s="208" t="s">
        <v>112</v>
      </c>
      <c r="AH20" s="510"/>
      <c r="AI20" s="510"/>
      <c r="AJ20" s="510"/>
      <c r="AK20" s="119" t="s">
        <v>116</v>
      </c>
      <c r="AL20" s="120" t="s">
        <v>117</v>
      </c>
      <c r="AM20" s="499"/>
      <c r="AN20" s="499"/>
      <c r="AO20" s="499"/>
      <c r="AP20" s="499"/>
      <c r="AQ20" s="499"/>
      <c r="AR20" s="119" t="s">
        <v>116</v>
      </c>
      <c r="AS20" s="120" t="s">
        <v>117</v>
      </c>
      <c r="AT20" s="491"/>
      <c r="AU20" s="506"/>
      <c r="AV20" s="506"/>
      <c r="AW20" s="121" t="s">
        <v>33</v>
      </c>
      <c r="AX20" s="525"/>
    </row>
    <row r="21" spans="1:50" ht="18.75" x14ac:dyDescent="0.3">
      <c r="A21" s="18">
        <f>'Luxaflex Vertica'!A20</f>
        <v>0</v>
      </c>
      <c r="B21" s="53" t="str">
        <f>IF('[1]Vertica ZIP bestelformulier'!B21="Vertica ZIP 75","ProScreen ZIP 75",IF('[1]Vertica ZIP bestelformulier'!B21="Vertica ZIP 85","ProScreen ZIP 85",IF('[1]Vertica ZIP bestelformulier'!B21="Vertica ZIP 95","ProScreen ZIP 95",
IF('[1]Vertica ZIP bestelformulier'!B21="",""))))</f>
        <v/>
      </c>
      <c r="C21" s="45">
        <f>'Luxaflex Vertica'!C20</f>
        <v>0</v>
      </c>
      <c r="D21" s="18">
        <f>'Luxaflex Vertica'!D20</f>
        <v>0</v>
      </c>
      <c r="E21" s="18">
        <f>'Luxaflex Vertica'!E20</f>
        <v>0</v>
      </c>
      <c r="F21" s="16">
        <f>'Luxaflex Vertica'!F20</f>
        <v>0</v>
      </c>
      <c r="G21" s="222">
        <f>'Luxaflex Vertica'!G20</f>
        <v>0</v>
      </c>
      <c r="H21" s="55">
        <f>'Luxaflex Vertica'!H20</f>
        <v>0</v>
      </c>
      <c r="I21" s="238">
        <f>'Luxaflex Vertica'!I20</f>
        <v>0</v>
      </c>
      <c r="J21" s="221">
        <f>'Luxaflex Vertica'!J20</f>
        <v>0</v>
      </c>
      <c r="K21" s="55"/>
      <c r="L21" s="258">
        <f>'Luxaflex Vertica'!K20</f>
        <v>0</v>
      </c>
      <c r="M21" s="221">
        <f>'Luxaflex Vertica'!L20</f>
        <v>0</v>
      </c>
      <c r="N21" s="18" t="str">
        <f>'Luxaflex Vertica'!N20:P20</f>
        <v>X</v>
      </c>
      <c r="O21" s="19"/>
      <c r="P21" s="60"/>
      <c r="Q21" s="222"/>
      <c r="R21" s="19">
        <f>'Luxaflex Vertica'!Q20</f>
        <v>0</v>
      </c>
      <c r="S21" s="19"/>
      <c r="T21" s="359">
        <f>'Luxaflex Vertica'!R20</f>
        <v>0</v>
      </c>
      <c r="U21" s="260"/>
      <c r="V21" s="260"/>
      <c r="W21" s="934" t="str">
        <f>IF('Luxaflex Vertica'!V20="Achter","Back",IF('Luxaflex Vertica'!V20="Boven","Top",IF('Luxaflex Vertica'!V20="Zijkant","Side",IF('Luxaflex Vertica'!V20="",""))))</f>
        <v/>
      </c>
      <c r="X21" s="934"/>
      <c r="Y21" s="19"/>
      <c r="Z21" s="257">
        <f>'Luxaflex Vertica'!Z20</f>
        <v>0</v>
      </c>
      <c r="AA21" s="18">
        <f>'Luxaflex Vertica'!AA20</f>
        <v>0</v>
      </c>
      <c r="AB21" s="63">
        <f>'Luxaflex Vertica'!AB20</f>
        <v>0</v>
      </c>
      <c r="AC21" s="63">
        <f>'Luxaflex Vertica'!AC20</f>
        <v>0</v>
      </c>
      <c r="AD21" s="60">
        <f>'Luxaflex Vertica'!AD20</f>
        <v>0</v>
      </c>
      <c r="AE21" s="63">
        <f>'Luxaflex Vertica'!AE20</f>
        <v>0</v>
      </c>
      <c r="AF21" s="63">
        <f>'Luxaflex Vertica'!AF20</f>
        <v>0</v>
      </c>
      <c r="AG21" s="17">
        <f>'Luxaflex Vertica'!AG20</f>
        <v>0</v>
      </c>
      <c r="AH21" s="18"/>
      <c r="AI21" s="16">
        <f>'Luxaflex Vertica'!AI20</f>
        <v>0</v>
      </c>
      <c r="AJ21" s="16">
        <f>'Luxaflex Vertica'!AH20</f>
        <v>0</v>
      </c>
      <c r="AK21" s="18">
        <f>'Luxaflex Vertica'!AK20</f>
        <v>0</v>
      </c>
      <c r="AL21" s="63">
        <f>'Luxaflex Vertica'!AL20</f>
        <v>0</v>
      </c>
      <c r="AM21" s="63">
        <f>'Luxaflex Vertica'!AM20</f>
        <v>0</v>
      </c>
      <c r="AN21" s="63">
        <f>'Luxaflex Vertica'!AN20</f>
        <v>0</v>
      </c>
      <c r="AO21" s="59">
        <f>'Luxaflex Vertica'!AO20</f>
        <v>0</v>
      </c>
      <c r="AP21" s="59"/>
      <c r="AQ21" s="59">
        <f>'Luxaflex Vertica'!AP20</f>
        <v>0</v>
      </c>
      <c r="AR21" s="223">
        <f>'Luxaflex Vertica'!AR20</f>
        <v>0</v>
      </c>
      <c r="AS21" s="224">
        <f>'Luxaflex Vertica'!AS20</f>
        <v>0</v>
      </c>
      <c r="AT21" s="221">
        <f>'Luxaflex Vertica'!AT20</f>
        <v>0</v>
      </c>
      <c r="AU21" s="63">
        <f>'Luxaflex Vertica'!AU20</f>
        <v>0</v>
      </c>
      <c r="AV21" s="59">
        <f>'Luxaflex Vertica'!AV20</f>
        <v>0</v>
      </c>
      <c r="AW21" s="235">
        <f>'Luxaflex Vertica'!AW20</f>
        <v>0</v>
      </c>
      <c r="AX21" s="234">
        <f>'Luxaflex Vertica'!AX20</f>
        <v>0</v>
      </c>
    </row>
    <row r="22" spans="1:50" ht="18.75" x14ac:dyDescent="0.3">
      <c r="A22" s="18">
        <f>'Luxaflex Vertica'!A21</f>
        <v>0</v>
      </c>
      <c r="B22" s="21" t="str">
        <f>IF('Luxaflex Vertica'!B21="Vertica 75","ProScreen 75",IF('Luxaflex Vertica'!B21="Vertica 85","ProScreen 85",IF('Luxaflex Vertica'!B21="","")))</f>
        <v/>
      </c>
      <c r="C22" s="45">
        <f>'Luxaflex Vertica'!C21</f>
        <v>0</v>
      </c>
      <c r="D22" s="18">
        <f>'Luxaflex Vertica'!D21</f>
        <v>0</v>
      </c>
      <c r="E22" s="18">
        <f>'Luxaflex Vertica'!E21</f>
        <v>0</v>
      </c>
      <c r="F22" s="16">
        <f>'Luxaflex Vertica'!F21</f>
        <v>0</v>
      </c>
      <c r="G22" s="20">
        <f>'Luxaflex Vertica'!G21</f>
        <v>0</v>
      </c>
      <c r="H22" s="22">
        <f>'Luxaflex Vertica'!H21</f>
        <v>0</v>
      </c>
      <c r="I22" s="221">
        <f>'Luxaflex Vertica'!I21</f>
        <v>0</v>
      </c>
      <c r="J22" s="221">
        <f>'Luxaflex Vertica'!J21</f>
        <v>0</v>
      </c>
      <c r="K22" s="17"/>
      <c r="L22" s="256">
        <f>'Luxaflex Vertica'!K21</f>
        <v>0</v>
      </c>
      <c r="M22" s="221">
        <f>'Luxaflex Vertica'!L21</f>
        <v>0</v>
      </c>
      <c r="N22" s="18" t="str">
        <f>'Luxaflex Vertica'!N21:P21</f>
        <v>X</v>
      </c>
      <c r="O22" s="13"/>
      <c r="P22" s="84"/>
      <c r="Q22" s="15"/>
      <c r="R22" s="63">
        <f>'Luxaflex Vertica'!Q21</f>
        <v>0</v>
      </c>
      <c r="S22" s="63"/>
      <c r="T22" s="360">
        <f>'Luxaflex Vertica'!R21</f>
        <v>0</v>
      </c>
      <c r="U22" s="63"/>
      <c r="V22" s="259"/>
      <c r="W22" s="932" t="str">
        <f>IF('Luxaflex Vertica'!V21="Achter","Back",IF('Luxaflex Vertica'!V21="Boven","Top",IF('Luxaflex Vertica'!V21="Zijkant","Side",IF('Luxaflex Vertica'!V21="",""))))</f>
        <v/>
      </c>
      <c r="X22" s="932"/>
      <c r="Y22" s="259"/>
      <c r="Z22" s="60">
        <f>'Luxaflex Vertica'!Z21</f>
        <v>0</v>
      </c>
      <c r="AA22" s="18">
        <f>'Luxaflex Vertica'!AA21</f>
        <v>0</v>
      </c>
      <c r="AB22" s="63">
        <f>'Luxaflex Vertica'!AB21</f>
        <v>0</v>
      </c>
      <c r="AC22" s="63">
        <f>'Luxaflex Vertica'!AC21</f>
        <v>0</v>
      </c>
      <c r="AD22" s="60">
        <f>'Luxaflex Vertica'!AD21</f>
        <v>0</v>
      </c>
      <c r="AE22" s="63">
        <f>'Luxaflex Vertica'!AE21</f>
        <v>0</v>
      </c>
      <c r="AF22" s="63">
        <f>'Luxaflex Vertica'!AF21</f>
        <v>0</v>
      </c>
      <c r="AG22" s="17">
        <f>'Luxaflex Vertica'!AG21</f>
        <v>0</v>
      </c>
      <c r="AH22" s="18"/>
      <c r="AI22" s="16">
        <f>'Luxaflex Vertica'!AI21</f>
        <v>0</v>
      </c>
      <c r="AJ22" s="16">
        <f>'Luxaflex Vertica'!AH21</f>
        <v>0</v>
      </c>
      <c r="AK22" s="18">
        <f>'Luxaflex Vertica'!AK21</f>
        <v>0</v>
      </c>
      <c r="AL22" s="63">
        <f>'Luxaflex Vertica'!AL21</f>
        <v>0</v>
      </c>
      <c r="AM22" s="63">
        <f>'Luxaflex Vertica'!AM21</f>
        <v>0</v>
      </c>
      <c r="AN22" s="63">
        <f>'Luxaflex Vertica'!AN21</f>
        <v>0</v>
      </c>
      <c r="AO22" s="59">
        <f>'Luxaflex Vertica'!AO21</f>
        <v>0</v>
      </c>
      <c r="AP22" s="205"/>
      <c r="AQ22" s="59">
        <f>'Luxaflex Vertica'!AP21</f>
        <v>0</v>
      </c>
      <c r="AR22" s="13">
        <f>'Luxaflex Vertica'!AR21</f>
        <v>0</v>
      </c>
      <c r="AS22" s="22">
        <f>'Luxaflex Vertica'!AS21</f>
        <v>0</v>
      </c>
      <c r="AT22" s="221">
        <f>'Luxaflex Vertica'!AT21</f>
        <v>0</v>
      </c>
      <c r="AU22" s="63">
        <f>'Luxaflex Vertica'!AU21</f>
        <v>0</v>
      </c>
      <c r="AV22" s="59">
        <f>'Luxaflex Vertica'!AV21</f>
        <v>0</v>
      </c>
      <c r="AW22" s="21">
        <f>'Luxaflex Vertica'!AW21</f>
        <v>0</v>
      </c>
      <c r="AX22" s="234">
        <f>'Luxaflex Vertica'!AX21</f>
        <v>0</v>
      </c>
    </row>
    <row r="23" spans="1:50" ht="18.75" x14ac:dyDescent="0.3">
      <c r="A23" s="18">
        <f>'Luxaflex Vertica'!A22</f>
        <v>0</v>
      </c>
      <c r="B23" s="21" t="str">
        <f>IF('Luxaflex Vertica'!B22="Vertica 75","ProScreen 75",IF('Luxaflex Vertica'!B22="Vertica 85","ProScreen 85",IF('Luxaflex Vertica'!B22="","")))</f>
        <v/>
      </c>
      <c r="C23" s="45">
        <f>'Luxaflex Vertica'!C22</f>
        <v>0</v>
      </c>
      <c r="D23" s="18">
        <f>'Luxaflex Vertica'!D22</f>
        <v>0</v>
      </c>
      <c r="E23" s="18">
        <f>'Luxaflex Vertica'!E22</f>
        <v>0</v>
      </c>
      <c r="F23" s="16">
        <f>'Luxaflex Vertica'!F22</f>
        <v>0</v>
      </c>
      <c r="G23" s="20">
        <f>'Luxaflex Vertica'!G22</f>
        <v>0</v>
      </c>
      <c r="H23" s="22">
        <f>'Luxaflex Vertica'!H22</f>
        <v>0</v>
      </c>
      <c r="I23" s="221">
        <f>'Luxaflex Vertica'!I22</f>
        <v>0</v>
      </c>
      <c r="J23" s="221">
        <f>'Luxaflex Vertica'!J22</f>
        <v>0</v>
      </c>
      <c r="K23" s="22"/>
      <c r="L23" s="256">
        <f>'Luxaflex Vertica'!K22</f>
        <v>0</v>
      </c>
      <c r="M23" s="221">
        <f>'Luxaflex Vertica'!L22</f>
        <v>0</v>
      </c>
      <c r="N23" s="18" t="str">
        <f>'Luxaflex Vertica'!N22:P22</f>
        <v>X</v>
      </c>
      <c r="O23" s="13"/>
      <c r="P23" s="84"/>
      <c r="Q23" s="20"/>
      <c r="R23" s="63">
        <f>'Luxaflex Vertica'!Q22</f>
        <v>0</v>
      </c>
      <c r="S23" s="63"/>
      <c r="T23" s="360">
        <f>'Luxaflex Vertica'!R22</f>
        <v>0</v>
      </c>
      <c r="U23" s="259"/>
      <c r="V23" s="259"/>
      <c r="W23" s="932" t="str">
        <f>IF('Luxaflex Vertica'!V22="Achter","Back",IF('Luxaflex Vertica'!V22="Boven","Top",IF('Luxaflex Vertica'!V22="Zijkant","Side",IF('Luxaflex Vertica'!V22="",""))))</f>
        <v/>
      </c>
      <c r="X23" s="932"/>
      <c r="Y23" s="259"/>
      <c r="Z23" s="60">
        <f>'Luxaflex Vertica'!Z22</f>
        <v>0</v>
      </c>
      <c r="AA23" s="18">
        <f>'Luxaflex Vertica'!AA22</f>
        <v>0</v>
      </c>
      <c r="AB23" s="63">
        <f>'Luxaflex Vertica'!AB22</f>
        <v>0</v>
      </c>
      <c r="AC23" s="63">
        <f>'Luxaflex Vertica'!AC22</f>
        <v>0</v>
      </c>
      <c r="AD23" s="60">
        <f>'Luxaflex Vertica'!AD22</f>
        <v>0</v>
      </c>
      <c r="AE23" s="63">
        <f>'Luxaflex Vertica'!AE22</f>
        <v>0</v>
      </c>
      <c r="AF23" s="63">
        <f>'Luxaflex Vertica'!AF22</f>
        <v>0</v>
      </c>
      <c r="AG23" s="17">
        <f>'Luxaflex Vertica'!AG22</f>
        <v>0</v>
      </c>
      <c r="AH23" s="43"/>
      <c r="AI23" s="16">
        <f>'Luxaflex Vertica'!AI22</f>
        <v>0</v>
      </c>
      <c r="AJ23" s="16">
        <f>'Luxaflex Vertica'!AH22</f>
        <v>0</v>
      </c>
      <c r="AK23" s="18">
        <f>'Luxaflex Vertica'!AK22</f>
        <v>0</v>
      </c>
      <c r="AL23" s="63">
        <f>'Luxaflex Vertica'!AL22</f>
        <v>0</v>
      </c>
      <c r="AM23" s="63">
        <f>'Luxaflex Vertica'!AM22</f>
        <v>0</v>
      </c>
      <c r="AN23" s="63">
        <f>'Luxaflex Vertica'!AN22</f>
        <v>0</v>
      </c>
      <c r="AO23" s="59">
        <f>'Luxaflex Vertica'!AO22</f>
        <v>0</v>
      </c>
      <c r="AP23" s="205"/>
      <c r="AQ23" s="59">
        <f>'Luxaflex Vertica'!AP22</f>
        <v>0</v>
      </c>
      <c r="AR23" s="13">
        <f>'Luxaflex Vertica'!AR22</f>
        <v>0</v>
      </c>
      <c r="AS23" s="22">
        <f>'Luxaflex Vertica'!AS22</f>
        <v>0</v>
      </c>
      <c r="AT23" s="221">
        <f>'Luxaflex Vertica'!AT22</f>
        <v>0</v>
      </c>
      <c r="AU23" s="63">
        <f>'Luxaflex Vertica'!AU22</f>
        <v>0</v>
      </c>
      <c r="AV23" s="59">
        <f>'Luxaflex Vertica'!AV22</f>
        <v>0</v>
      </c>
      <c r="AW23" s="21">
        <f>'Luxaflex Vertica'!AW22</f>
        <v>0</v>
      </c>
      <c r="AX23" s="234">
        <f>'Luxaflex Vertica'!AX22</f>
        <v>0</v>
      </c>
    </row>
    <row r="24" spans="1:50" ht="18.75" x14ac:dyDescent="0.3">
      <c r="A24" s="18">
        <f>'Luxaflex Vertica'!A23</f>
        <v>0</v>
      </c>
      <c r="B24" s="21" t="str">
        <f>IF('Luxaflex Vertica'!B23="Vertica 75","ProScreen 75",IF('Luxaflex Vertica'!B23="Vertica 85","ProScreen 85",IF('Luxaflex Vertica'!B23="","")))</f>
        <v/>
      </c>
      <c r="C24" s="45">
        <f>'Luxaflex Vertica'!C23</f>
        <v>0</v>
      </c>
      <c r="D24" s="18">
        <f>'Luxaflex Vertica'!D23</f>
        <v>0</v>
      </c>
      <c r="E24" s="18">
        <f>'Luxaflex Vertica'!E23</f>
        <v>0</v>
      </c>
      <c r="F24" s="16">
        <f>'Luxaflex Vertica'!F23</f>
        <v>0</v>
      </c>
      <c r="G24" s="20">
        <f>'Luxaflex Vertica'!G23</f>
        <v>0</v>
      </c>
      <c r="H24" s="22">
        <f>'Luxaflex Vertica'!H23</f>
        <v>0</v>
      </c>
      <c r="I24" s="221">
        <f>'Luxaflex Vertica'!I23</f>
        <v>0</v>
      </c>
      <c r="J24" s="221">
        <f>'Luxaflex Vertica'!J23</f>
        <v>0</v>
      </c>
      <c r="K24" s="22"/>
      <c r="L24" s="256">
        <f>'Luxaflex Vertica'!K23</f>
        <v>0</v>
      </c>
      <c r="M24" s="221">
        <f>'Luxaflex Vertica'!L23</f>
        <v>0</v>
      </c>
      <c r="N24" s="18" t="str">
        <f>'Luxaflex Vertica'!N23:P23</f>
        <v>X</v>
      </c>
      <c r="O24" s="13"/>
      <c r="P24" s="84"/>
      <c r="Q24" s="15"/>
      <c r="R24" s="63">
        <f>'Luxaflex Vertica'!Q23</f>
        <v>0</v>
      </c>
      <c r="S24" s="63"/>
      <c r="T24" s="360">
        <f>'Luxaflex Vertica'!R23</f>
        <v>0</v>
      </c>
      <c r="U24" s="63"/>
      <c r="V24" s="259"/>
      <c r="W24" s="932" t="str">
        <f>IF('Luxaflex Vertica'!V23="Achter","Back",IF('Luxaflex Vertica'!V23="Boven","Top",IF('Luxaflex Vertica'!V23="Zijkant","Side",IF('Luxaflex Vertica'!V23="",""))))</f>
        <v/>
      </c>
      <c r="X24" s="932"/>
      <c r="Y24" s="259"/>
      <c r="Z24" s="60">
        <f>'Luxaflex Vertica'!Z23</f>
        <v>0</v>
      </c>
      <c r="AA24" s="18">
        <f>'Luxaflex Vertica'!AA23</f>
        <v>0</v>
      </c>
      <c r="AB24" s="63">
        <f>'Luxaflex Vertica'!AB23</f>
        <v>0</v>
      </c>
      <c r="AC24" s="63">
        <f>'Luxaflex Vertica'!AC23</f>
        <v>0</v>
      </c>
      <c r="AD24" s="60">
        <f>'Luxaflex Vertica'!AD23</f>
        <v>0</v>
      </c>
      <c r="AE24" s="63">
        <f>'Luxaflex Vertica'!AE23</f>
        <v>0</v>
      </c>
      <c r="AF24" s="63">
        <f>'Luxaflex Vertica'!AF23</f>
        <v>0</v>
      </c>
      <c r="AG24" s="17">
        <f>'Luxaflex Vertica'!AG23</f>
        <v>0</v>
      </c>
      <c r="AH24" s="43"/>
      <c r="AI24" s="16">
        <f>'Luxaflex Vertica'!AI23</f>
        <v>0</v>
      </c>
      <c r="AJ24" s="16">
        <f>'Luxaflex Vertica'!AH23</f>
        <v>0</v>
      </c>
      <c r="AK24" s="18">
        <f>'Luxaflex Vertica'!AK23</f>
        <v>0</v>
      </c>
      <c r="AL24" s="63">
        <f>'Luxaflex Vertica'!AL23</f>
        <v>0</v>
      </c>
      <c r="AM24" s="63">
        <f>'Luxaflex Vertica'!AM23</f>
        <v>0</v>
      </c>
      <c r="AN24" s="63">
        <f>'Luxaflex Vertica'!AN23</f>
        <v>0</v>
      </c>
      <c r="AO24" s="59">
        <f>'Luxaflex Vertica'!AO23</f>
        <v>0</v>
      </c>
      <c r="AP24" s="205"/>
      <c r="AQ24" s="59">
        <f>'Luxaflex Vertica'!AP23</f>
        <v>0</v>
      </c>
      <c r="AR24" s="13">
        <f>'Luxaflex Vertica'!AR23</f>
        <v>0</v>
      </c>
      <c r="AS24" s="22">
        <f>'Luxaflex Vertica'!AS23</f>
        <v>0</v>
      </c>
      <c r="AT24" s="221">
        <f>'Luxaflex Vertica'!AT23</f>
        <v>0</v>
      </c>
      <c r="AU24" s="63">
        <f>'Luxaflex Vertica'!AU23</f>
        <v>0</v>
      </c>
      <c r="AV24" s="59">
        <f>'Luxaflex Vertica'!AV23</f>
        <v>0</v>
      </c>
      <c r="AW24" s="21">
        <f>'Luxaflex Vertica'!AW23</f>
        <v>0</v>
      </c>
      <c r="AX24" s="234">
        <f>'Luxaflex Vertica'!AX23</f>
        <v>0</v>
      </c>
    </row>
    <row r="25" spans="1:50" ht="18.75" x14ac:dyDescent="0.3">
      <c r="A25" s="18">
        <f>'Luxaflex Vertica'!A24</f>
        <v>0</v>
      </c>
      <c r="B25" s="21" t="str">
        <f>IF('Luxaflex Vertica'!B24="Vertica 75","ProScreen 75",IF('Luxaflex Vertica'!B24="Vertica 85","ProScreen 85",IF('Luxaflex Vertica'!B24="","")))</f>
        <v/>
      </c>
      <c r="C25" s="45">
        <f>'Luxaflex Vertica'!C24</f>
        <v>0</v>
      </c>
      <c r="D25" s="18"/>
      <c r="E25" s="18">
        <f>'Luxaflex Vertica'!E24</f>
        <v>0</v>
      </c>
      <c r="F25" s="16">
        <f>'Luxaflex Vertica'!F24</f>
        <v>0</v>
      </c>
      <c r="G25" s="20">
        <f>'Luxaflex Vertica'!G24</f>
        <v>0</v>
      </c>
      <c r="H25" s="22">
        <f>'Luxaflex Vertica'!H24</f>
        <v>0</v>
      </c>
      <c r="I25" s="221">
        <f>'Luxaflex Vertica'!I24</f>
        <v>0</v>
      </c>
      <c r="J25" s="221">
        <f>'Luxaflex Vertica'!J24</f>
        <v>0</v>
      </c>
      <c r="K25" s="35"/>
      <c r="L25" s="256">
        <f>'Luxaflex Vertica'!K24</f>
        <v>0</v>
      </c>
      <c r="M25" s="221">
        <f>'Luxaflex Vertica'!L24</f>
        <v>0</v>
      </c>
      <c r="N25" s="18" t="str">
        <f>'Luxaflex Vertica'!N24:P24</f>
        <v>X</v>
      </c>
      <c r="O25" s="13"/>
      <c r="P25" s="84"/>
      <c r="Q25" s="40"/>
      <c r="R25" s="63">
        <f>'Luxaflex Vertica'!Q24</f>
        <v>0</v>
      </c>
      <c r="S25" s="63"/>
      <c r="T25" s="360">
        <f>'Luxaflex Vertica'!R24</f>
        <v>0</v>
      </c>
      <c r="U25" s="14"/>
      <c r="V25" s="259"/>
      <c r="W25" s="932" t="str">
        <f>IF('Luxaflex Vertica'!V24="Achter","Back",IF('Luxaflex Vertica'!V24="Boven","Top",IF('Luxaflex Vertica'!V24="Zijkant","Side",IF('Luxaflex Vertica'!V24="",""))))</f>
        <v/>
      </c>
      <c r="X25" s="932"/>
      <c r="Y25" s="259"/>
      <c r="Z25" s="60">
        <f>'Luxaflex Vertica'!Z24</f>
        <v>0</v>
      </c>
      <c r="AA25" s="18">
        <f>'Luxaflex Vertica'!AA24</f>
        <v>0</v>
      </c>
      <c r="AB25" s="63">
        <f>'Luxaflex Vertica'!AB24</f>
        <v>0</v>
      </c>
      <c r="AC25" s="63">
        <f>'Luxaflex Vertica'!AC24</f>
        <v>0</v>
      </c>
      <c r="AD25" s="60">
        <f>'Luxaflex Vertica'!AD24</f>
        <v>0</v>
      </c>
      <c r="AE25" s="63">
        <f>'Luxaflex Vertica'!AE24</f>
        <v>0</v>
      </c>
      <c r="AF25" s="63">
        <f>'Luxaflex Vertica'!AF24</f>
        <v>0</v>
      </c>
      <c r="AG25" s="17">
        <f>'Luxaflex Vertica'!AG24</f>
        <v>0</v>
      </c>
      <c r="AH25" s="31"/>
      <c r="AI25" s="16">
        <f>'Luxaflex Vertica'!AI24</f>
        <v>0</v>
      </c>
      <c r="AJ25" s="16">
        <f>'Luxaflex Vertica'!AH24</f>
        <v>0</v>
      </c>
      <c r="AK25" s="18">
        <f>'Luxaflex Vertica'!AK24</f>
        <v>0</v>
      </c>
      <c r="AL25" s="63">
        <f>'Luxaflex Vertica'!AL24</f>
        <v>0</v>
      </c>
      <c r="AM25" s="63">
        <f>'Luxaflex Vertica'!AM24</f>
        <v>0</v>
      </c>
      <c r="AN25" s="63">
        <f>'Luxaflex Vertica'!AN24</f>
        <v>0</v>
      </c>
      <c r="AO25" s="59">
        <f>'Luxaflex Vertica'!AO24</f>
        <v>0</v>
      </c>
      <c r="AP25" s="205"/>
      <c r="AQ25" s="59">
        <f>'Luxaflex Vertica'!AP24</f>
        <v>0</v>
      </c>
      <c r="AR25" s="13">
        <f>'Luxaflex Vertica'!AR24</f>
        <v>0</v>
      </c>
      <c r="AS25" s="22">
        <f>'Luxaflex Vertica'!AS24</f>
        <v>0</v>
      </c>
      <c r="AT25" s="221">
        <f>'Luxaflex Vertica'!AT24</f>
        <v>0</v>
      </c>
      <c r="AU25" s="63">
        <f>'Luxaflex Vertica'!AU24</f>
        <v>0</v>
      </c>
      <c r="AV25" s="59">
        <f>'Luxaflex Vertica'!AV24</f>
        <v>0</v>
      </c>
      <c r="AW25" s="21">
        <f>'Luxaflex Vertica'!AW24</f>
        <v>0</v>
      </c>
      <c r="AX25" s="234">
        <f>'Luxaflex Vertica'!AX24</f>
        <v>0</v>
      </c>
    </row>
    <row r="26" spans="1:50" ht="18.75" x14ac:dyDescent="0.3">
      <c r="A26" s="18">
        <f>'Luxaflex Vertica'!A25</f>
        <v>0</v>
      </c>
      <c r="B26" s="21" t="str">
        <f>IF('Luxaflex Vertica'!B25="Vertica 75","ProScreen 75",IF('Luxaflex Vertica'!B25="Vertica 85","ProScreen 85",IF('Luxaflex Vertica'!B25="","")))</f>
        <v/>
      </c>
      <c r="C26" s="45">
        <f>'Luxaflex Vertica'!C25</f>
        <v>0</v>
      </c>
      <c r="D26" s="18">
        <f>'Luxaflex Vertica'!D25</f>
        <v>0</v>
      </c>
      <c r="E26" s="18">
        <f>'Luxaflex Vertica'!E25</f>
        <v>0</v>
      </c>
      <c r="F26" s="16">
        <f>'Luxaflex Vertica'!F25</f>
        <v>0</v>
      </c>
      <c r="G26" s="20">
        <f>'Luxaflex Vertica'!G25</f>
        <v>0</v>
      </c>
      <c r="H26" s="22">
        <f>'Luxaflex Vertica'!H25</f>
        <v>0</v>
      </c>
      <c r="I26" s="221">
        <f>'Luxaflex Vertica'!I25</f>
        <v>0</v>
      </c>
      <c r="J26" s="221">
        <f>'Luxaflex Vertica'!J25</f>
        <v>0</v>
      </c>
      <c r="K26" s="22"/>
      <c r="L26" s="256">
        <f>'Luxaflex Vertica'!K25</f>
        <v>0</v>
      </c>
      <c r="M26" s="221">
        <f>'Luxaflex Vertica'!L25</f>
        <v>0</v>
      </c>
      <c r="N26" s="18" t="str">
        <f>'Luxaflex Vertica'!N25:P25</f>
        <v>X</v>
      </c>
      <c r="O26" s="13"/>
      <c r="P26" s="84"/>
      <c r="Q26" s="20"/>
      <c r="R26" s="63">
        <f>'Luxaflex Vertica'!Q25</f>
        <v>0</v>
      </c>
      <c r="S26" s="63"/>
      <c r="T26" s="360">
        <f>'Luxaflex Vertica'!R25</f>
        <v>0</v>
      </c>
      <c r="U26" s="259"/>
      <c r="V26" s="259"/>
      <c r="W26" s="932" t="str">
        <f>IF('Luxaflex Vertica'!V25="Achter","Back",IF('Luxaflex Vertica'!V25="Boven","Top",IF('Luxaflex Vertica'!V25="Zijkant","Side",IF('Luxaflex Vertica'!V25="",""))))</f>
        <v/>
      </c>
      <c r="X26" s="932"/>
      <c r="Y26" s="259"/>
      <c r="Z26" s="60">
        <f>'Luxaflex Vertica'!Z25</f>
        <v>0</v>
      </c>
      <c r="AA26" s="18">
        <f>'Luxaflex Vertica'!AA25</f>
        <v>0</v>
      </c>
      <c r="AB26" s="63">
        <f>'Luxaflex Vertica'!AB25</f>
        <v>0</v>
      </c>
      <c r="AC26" s="63">
        <f>'Luxaflex Vertica'!AC25</f>
        <v>0</v>
      </c>
      <c r="AD26" s="60">
        <f>'Luxaflex Vertica'!AD25</f>
        <v>0</v>
      </c>
      <c r="AE26" s="63">
        <f>'Luxaflex Vertica'!AE25</f>
        <v>0</v>
      </c>
      <c r="AF26" s="63">
        <f>'Luxaflex Vertica'!AF25</f>
        <v>0</v>
      </c>
      <c r="AG26" s="17">
        <f>'Luxaflex Vertica'!AG25</f>
        <v>0</v>
      </c>
      <c r="AH26" s="43"/>
      <c r="AI26" s="16">
        <f>'Luxaflex Vertica'!AI25</f>
        <v>0</v>
      </c>
      <c r="AJ26" s="16">
        <f>'Luxaflex Vertica'!AH25</f>
        <v>0</v>
      </c>
      <c r="AK26" s="18">
        <f>'Luxaflex Vertica'!AK25</f>
        <v>0</v>
      </c>
      <c r="AL26" s="63">
        <f>'Luxaflex Vertica'!AL25</f>
        <v>0</v>
      </c>
      <c r="AM26" s="63">
        <f>'Luxaflex Vertica'!AM25</f>
        <v>0</v>
      </c>
      <c r="AN26" s="63">
        <f>'Luxaflex Vertica'!AN25</f>
        <v>0</v>
      </c>
      <c r="AO26" s="59">
        <f>'Luxaflex Vertica'!AO25</f>
        <v>0</v>
      </c>
      <c r="AP26" s="205"/>
      <c r="AQ26" s="59">
        <f>'Luxaflex Vertica'!AP25</f>
        <v>0</v>
      </c>
      <c r="AR26" s="13">
        <f>'Luxaflex Vertica'!AR25</f>
        <v>0</v>
      </c>
      <c r="AS26" s="22">
        <f>'Luxaflex Vertica'!AS25</f>
        <v>0</v>
      </c>
      <c r="AT26" s="221">
        <f>'Luxaflex Vertica'!AT25</f>
        <v>0</v>
      </c>
      <c r="AU26" s="63">
        <f>'Luxaflex Vertica'!AU25</f>
        <v>0</v>
      </c>
      <c r="AV26" s="59">
        <f>'Luxaflex Vertica'!AV25</f>
        <v>0</v>
      </c>
      <c r="AW26" s="21">
        <f>'Luxaflex Vertica'!AW25</f>
        <v>0</v>
      </c>
      <c r="AX26" s="234">
        <f>'Luxaflex Vertica'!AX25</f>
        <v>0</v>
      </c>
    </row>
    <row r="27" spans="1:50" ht="18.75" x14ac:dyDescent="0.3">
      <c r="A27" s="18">
        <f>'Luxaflex Vertica'!A26</f>
        <v>0</v>
      </c>
      <c r="B27" s="21" t="str">
        <f>IF('Luxaflex Vertica'!B26="Vertica 75","ProScreen 75",IF('Luxaflex Vertica'!B26="Vertica 85","ProScreen 85",IF('Luxaflex Vertica'!B26="","")))</f>
        <v/>
      </c>
      <c r="C27" s="45">
        <f>'Luxaflex Vertica'!C26</f>
        <v>0</v>
      </c>
      <c r="D27" s="18">
        <f>'Luxaflex Vertica'!D26</f>
        <v>0</v>
      </c>
      <c r="E27" s="18">
        <f>'Luxaflex Vertica'!E26</f>
        <v>0</v>
      </c>
      <c r="F27" s="16">
        <f>'Luxaflex Vertica'!F26</f>
        <v>0</v>
      </c>
      <c r="G27" s="20">
        <f>'Luxaflex Vertica'!G26</f>
        <v>0</v>
      </c>
      <c r="H27" s="22">
        <f>'Luxaflex Vertica'!H26</f>
        <v>0</v>
      </c>
      <c r="I27" s="221">
        <f>'Luxaflex Vertica'!I26</f>
        <v>0</v>
      </c>
      <c r="J27" s="221">
        <f>'Luxaflex Vertica'!J26</f>
        <v>0</v>
      </c>
      <c r="K27" s="22"/>
      <c r="L27" s="256">
        <f>'Luxaflex Vertica'!K26</f>
        <v>0</v>
      </c>
      <c r="M27" s="221">
        <f>'Luxaflex Vertica'!L26</f>
        <v>0</v>
      </c>
      <c r="N27" s="18" t="str">
        <f>'Luxaflex Vertica'!N26:P26</f>
        <v>X</v>
      </c>
      <c r="O27" s="13"/>
      <c r="P27" s="84"/>
      <c r="Q27" s="20"/>
      <c r="R27" s="63">
        <f>'Luxaflex Vertica'!Q26</f>
        <v>0</v>
      </c>
      <c r="S27" s="63"/>
      <c r="T27" s="360">
        <f>'Luxaflex Vertica'!R26</f>
        <v>0</v>
      </c>
      <c r="U27" s="259"/>
      <c r="V27" s="259"/>
      <c r="W27" s="932" t="str">
        <f>IF('Luxaflex Vertica'!V26="Achter","Back",IF('Luxaflex Vertica'!V26="Boven","Top",IF('Luxaflex Vertica'!V26="Zijkant","Side",IF('Luxaflex Vertica'!V26="",""))))</f>
        <v/>
      </c>
      <c r="X27" s="932"/>
      <c r="Y27" s="259"/>
      <c r="Z27" s="60">
        <f>'Luxaflex Vertica'!Z26</f>
        <v>0</v>
      </c>
      <c r="AA27" s="18">
        <f>'Luxaflex Vertica'!AA26</f>
        <v>0</v>
      </c>
      <c r="AB27" s="63">
        <f>'Luxaflex Vertica'!AB26</f>
        <v>0</v>
      </c>
      <c r="AC27" s="63">
        <f>'Luxaflex Vertica'!AC26</f>
        <v>0</v>
      </c>
      <c r="AD27" s="60">
        <f>'Luxaflex Vertica'!AD26</f>
        <v>0</v>
      </c>
      <c r="AE27" s="63">
        <f>'Luxaflex Vertica'!AE26</f>
        <v>0</v>
      </c>
      <c r="AF27" s="63">
        <f>'Luxaflex Vertica'!AF26</f>
        <v>0</v>
      </c>
      <c r="AG27" s="17">
        <f>'Luxaflex Vertica'!AG26</f>
        <v>0</v>
      </c>
      <c r="AH27" s="43"/>
      <c r="AI27" s="16">
        <f>'Luxaflex Vertica'!AI26</f>
        <v>0</v>
      </c>
      <c r="AJ27" s="16">
        <f>'Luxaflex Vertica'!AH26</f>
        <v>0</v>
      </c>
      <c r="AK27" s="18">
        <f>'Luxaflex Vertica'!AK26</f>
        <v>0</v>
      </c>
      <c r="AL27" s="63">
        <f>'Luxaflex Vertica'!AL26</f>
        <v>0</v>
      </c>
      <c r="AM27" s="63">
        <f>'Luxaflex Vertica'!AM26</f>
        <v>0</v>
      </c>
      <c r="AN27" s="63">
        <f>'Luxaflex Vertica'!AN26</f>
        <v>0</v>
      </c>
      <c r="AO27" s="59">
        <f>'Luxaflex Vertica'!AO26</f>
        <v>0</v>
      </c>
      <c r="AP27" s="205"/>
      <c r="AQ27" s="59">
        <f>'Luxaflex Vertica'!AP26</f>
        <v>0</v>
      </c>
      <c r="AR27" s="13">
        <f>'Luxaflex Vertica'!AR26</f>
        <v>0</v>
      </c>
      <c r="AS27" s="22">
        <f>'Luxaflex Vertica'!AS26</f>
        <v>0</v>
      </c>
      <c r="AT27" s="221">
        <f>'Luxaflex Vertica'!AT26</f>
        <v>0</v>
      </c>
      <c r="AU27" s="63">
        <f>'Luxaflex Vertica'!AU26</f>
        <v>0</v>
      </c>
      <c r="AV27" s="59">
        <f>'Luxaflex Vertica'!AV26</f>
        <v>0</v>
      </c>
      <c r="AW27" s="21">
        <f>'Luxaflex Vertica'!AW26</f>
        <v>0</v>
      </c>
      <c r="AX27" s="234">
        <f>'Luxaflex Vertica'!AX26</f>
        <v>0</v>
      </c>
    </row>
    <row r="28" spans="1:50" ht="18.75" x14ac:dyDescent="0.3">
      <c r="A28" s="18">
        <f>'Luxaflex Vertica'!A27</f>
        <v>0</v>
      </c>
      <c r="B28" s="21" t="str">
        <f>IF('Luxaflex Vertica'!B27="Vertica 75","ProScreen 75",IF('Luxaflex Vertica'!B27="Vertica 85","ProScreen 85",IF('Luxaflex Vertica'!B27="","")))</f>
        <v/>
      </c>
      <c r="C28" s="45">
        <f>'Luxaflex Vertica'!C27</f>
        <v>0</v>
      </c>
      <c r="D28" s="18">
        <f>'Luxaflex Vertica'!D27</f>
        <v>0</v>
      </c>
      <c r="E28" s="18">
        <f>'Luxaflex Vertica'!E27</f>
        <v>0</v>
      </c>
      <c r="F28" s="16">
        <f>'Luxaflex Vertica'!F27</f>
        <v>0</v>
      </c>
      <c r="G28" s="20">
        <f>'Luxaflex Vertica'!G27</f>
        <v>0</v>
      </c>
      <c r="H28" s="22">
        <f>'Luxaflex Vertica'!H27</f>
        <v>0</v>
      </c>
      <c r="I28" s="221">
        <f>'Luxaflex Vertica'!I27</f>
        <v>0</v>
      </c>
      <c r="J28" s="221">
        <f>'Luxaflex Vertica'!J27</f>
        <v>0</v>
      </c>
      <c r="K28" s="22"/>
      <c r="L28" s="256">
        <f>'Luxaflex Vertica'!K27</f>
        <v>0</v>
      </c>
      <c r="M28" s="221">
        <f>'Luxaflex Vertica'!L27</f>
        <v>0</v>
      </c>
      <c r="N28" s="18" t="str">
        <f>'Luxaflex Vertica'!N27:P27</f>
        <v>X</v>
      </c>
      <c r="O28" s="13"/>
      <c r="P28" s="84"/>
      <c r="Q28" s="20"/>
      <c r="R28" s="63">
        <f>'Luxaflex Vertica'!Q27</f>
        <v>0</v>
      </c>
      <c r="S28" s="63"/>
      <c r="T28" s="360">
        <f>'Luxaflex Vertica'!R27</f>
        <v>0</v>
      </c>
      <c r="U28" s="259"/>
      <c r="V28" s="259"/>
      <c r="W28" s="932" t="str">
        <f>IF('Luxaflex Vertica'!V27="Achter","Back",IF('Luxaflex Vertica'!V27="Boven","Top",IF('Luxaflex Vertica'!V27="Zijkant","Side",IF('Luxaflex Vertica'!V27="",""))))</f>
        <v/>
      </c>
      <c r="X28" s="932"/>
      <c r="Y28" s="259"/>
      <c r="Z28" s="60">
        <f>'Luxaflex Vertica'!Z27</f>
        <v>0</v>
      </c>
      <c r="AA28" s="18">
        <f>'Luxaflex Vertica'!AA27</f>
        <v>0</v>
      </c>
      <c r="AB28" s="63">
        <f>'Luxaflex Vertica'!AB27</f>
        <v>0</v>
      </c>
      <c r="AC28" s="63">
        <f>'Luxaflex Vertica'!AC27</f>
        <v>0</v>
      </c>
      <c r="AD28" s="60">
        <f>'Luxaflex Vertica'!AD27</f>
        <v>0</v>
      </c>
      <c r="AE28" s="63">
        <f>'Luxaflex Vertica'!AE27</f>
        <v>0</v>
      </c>
      <c r="AF28" s="63">
        <f>'Luxaflex Vertica'!AF27</f>
        <v>0</v>
      </c>
      <c r="AG28" s="17">
        <f>'Luxaflex Vertica'!AG27</f>
        <v>0</v>
      </c>
      <c r="AH28" s="43"/>
      <c r="AI28" s="16">
        <f>'Luxaflex Vertica'!AI27</f>
        <v>0</v>
      </c>
      <c r="AJ28" s="16">
        <f>'Luxaflex Vertica'!AH27</f>
        <v>0</v>
      </c>
      <c r="AK28" s="18">
        <f>'Luxaflex Vertica'!AK27</f>
        <v>0</v>
      </c>
      <c r="AL28" s="63">
        <f>'Luxaflex Vertica'!AL27</f>
        <v>0</v>
      </c>
      <c r="AM28" s="63">
        <f>'Luxaflex Vertica'!AM27</f>
        <v>0</v>
      </c>
      <c r="AN28" s="63">
        <f>'Luxaflex Vertica'!AN27</f>
        <v>0</v>
      </c>
      <c r="AO28" s="59">
        <f>'Luxaflex Vertica'!AO27</f>
        <v>0</v>
      </c>
      <c r="AP28" s="205"/>
      <c r="AQ28" s="59">
        <f>'Luxaflex Vertica'!AP27</f>
        <v>0</v>
      </c>
      <c r="AR28" s="13">
        <f>'Luxaflex Vertica'!AR27</f>
        <v>0</v>
      </c>
      <c r="AS28" s="22">
        <f>'Luxaflex Vertica'!AS27</f>
        <v>0</v>
      </c>
      <c r="AT28" s="221">
        <f>'Luxaflex Vertica'!AT27</f>
        <v>0</v>
      </c>
      <c r="AU28" s="63">
        <f>'Luxaflex Vertica'!AU27</f>
        <v>0</v>
      </c>
      <c r="AV28" s="59">
        <f>'Luxaflex Vertica'!AV27</f>
        <v>0</v>
      </c>
      <c r="AW28" s="21">
        <f>'Luxaflex Vertica'!AW27</f>
        <v>0</v>
      </c>
      <c r="AX28" s="234">
        <f>'Luxaflex Vertica'!AX27</f>
        <v>0</v>
      </c>
    </row>
    <row r="29" spans="1:50" ht="18.75" x14ac:dyDescent="0.3">
      <c r="A29" s="18">
        <f>'Luxaflex Vertica'!A28</f>
        <v>0</v>
      </c>
      <c r="B29" s="21" t="str">
        <f>IF('Luxaflex Vertica'!B28="Vertica 75","ProScreen 75",IF('Luxaflex Vertica'!B28="Vertica 85","ProScreen 85",IF('Luxaflex Vertica'!B28="","")))</f>
        <v/>
      </c>
      <c r="C29" s="45">
        <f>'Luxaflex Vertica'!C28</f>
        <v>0</v>
      </c>
      <c r="D29" s="18">
        <f>'Luxaflex Vertica'!D28</f>
        <v>0</v>
      </c>
      <c r="E29" s="18">
        <f>'Luxaflex Vertica'!E28</f>
        <v>0</v>
      </c>
      <c r="F29" s="16">
        <f>'Luxaflex Vertica'!F28</f>
        <v>0</v>
      </c>
      <c r="G29" s="20">
        <f>'Luxaflex Vertica'!G28</f>
        <v>0</v>
      </c>
      <c r="H29" s="22">
        <f>'Luxaflex Vertica'!H28</f>
        <v>0</v>
      </c>
      <c r="I29" s="221">
        <f>'Luxaflex Vertica'!I28</f>
        <v>0</v>
      </c>
      <c r="J29" s="221">
        <f>'Luxaflex Vertica'!J28</f>
        <v>0</v>
      </c>
      <c r="K29" s="22"/>
      <c r="L29" s="256">
        <f>'Luxaflex Vertica'!K28</f>
        <v>0</v>
      </c>
      <c r="M29" s="221">
        <f>'Luxaflex Vertica'!L28</f>
        <v>0</v>
      </c>
      <c r="N29" s="18" t="str">
        <f>'Luxaflex Vertica'!N28:P28</f>
        <v>X</v>
      </c>
      <c r="O29" s="13"/>
      <c r="P29" s="84"/>
      <c r="Q29" s="20"/>
      <c r="R29" s="63">
        <f>'Luxaflex Vertica'!Q28</f>
        <v>0</v>
      </c>
      <c r="S29" s="63"/>
      <c r="T29" s="360">
        <f>'Luxaflex Vertica'!R28</f>
        <v>0</v>
      </c>
      <c r="U29" s="259"/>
      <c r="V29" s="259"/>
      <c r="W29" s="932" t="str">
        <f>IF('Luxaflex Vertica'!V28="Achter","Back",IF('Luxaflex Vertica'!V28="Boven","Top",IF('Luxaflex Vertica'!V28="Zijkant","Side",IF('Luxaflex Vertica'!V28="",""))))</f>
        <v/>
      </c>
      <c r="X29" s="932"/>
      <c r="Y29" s="259"/>
      <c r="Z29" s="60">
        <f>'Luxaflex Vertica'!Z28</f>
        <v>0</v>
      </c>
      <c r="AA29" s="18">
        <f>'Luxaflex Vertica'!AA28</f>
        <v>0</v>
      </c>
      <c r="AB29" s="63">
        <f>'Luxaflex Vertica'!AB28</f>
        <v>0</v>
      </c>
      <c r="AC29" s="63">
        <f>'Luxaflex Vertica'!AC28</f>
        <v>0</v>
      </c>
      <c r="AD29" s="60">
        <f>'Luxaflex Vertica'!AD28</f>
        <v>0</v>
      </c>
      <c r="AE29" s="63">
        <f>'Luxaflex Vertica'!AE28</f>
        <v>0</v>
      </c>
      <c r="AF29" s="63">
        <f>'Luxaflex Vertica'!AF28</f>
        <v>0</v>
      </c>
      <c r="AG29" s="17">
        <f>'Luxaflex Vertica'!AG28</f>
        <v>0</v>
      </c>
      <c r="AH29" s="43"/>
      <c r="AI29" s="16">
        <f>'Luxaflex Vertica'!AI28</f>
        <v>0</v>
      </c>
      <c r="AJ29" s="16">
        <f>'Luxaflex Vertica'!AH28</f>
        <v>0</v>
      </c>
      <c r="AK29" s="18">
        <f>'Luxaflex Vertica'!AK28</f>
        <v>0</v>
      </c>
      <c r="AL29" s="63">
        <f>'Luxaflex Vertica'!AL28</f>
        <v>0</v>
      </c>
      <c r="AM29" s="63">
        <f>'Luxaflex Vertica'!AM28</f>
        <v>0</v>
      </c>
      <c r="AN29" s="63">
        <f>'Luxaflex Vertica'!AN28</f>
        <v>0</v>
      </c>
      <c r="AO29" s="59">
        <f>'Luxaflex Vertica'!AO28</f>
        <v>0</v>
      </c>
      <c r="AP29" s="205"/>
      <c r="AQ29" s="59">
        <f>'Luxaflex Vertica'!AP28</f>
        <v>0</v>
      </c>
      <c r="AR29" s="13">
        <f>'Luxaflex Vertica'!AR28</f>
        <v>0</v>
      </c>
      <c r="AS29" s="22">
        <f>'Luxaflex Vertica'!AS28</f>
        <v>0</v>
      </c>
      <c r="AT29" s="221">
        <f>'Luxaflex Vertica'!AT28</f>
        <v>0</v>
      </c>
      <c r="AU29" s="63">
        <f>'Luxaflex Vertica'!AU28</f>
        <v>0</v>
      </c>
      <c r="AV29" s="59">
        <f>'Luxaflex Vertica'!AV28</f>
        <v>0</v>
      </c>
      <c r="AW29" s="21">
        <f>'Luxaflex Vertica'!AW28</f>
        <v>0</v>
      </c>
      <c r="AX29" s="234">
        <f>'Luxaflex Vertica'!AX28</f>
        <v>0</v>
      </c>
    </row>
    <row r="30" spans="1:50" ht="19.5" thickBot="1" x14ac:dyDescent="0.35">
      <c r="A30" s="226">
        <f>'Luxaflex Vertica'!A29</f>
        <v>0</v>
      </c>
      <c r="B30" s="24" t="str">
        <f>IF('Luxaflex Vertica'!B29="Vertica 75","ProScreen 75",IF('Luxaflex Vertica'!B29="Vertica 85","ProScreen 85",IF('Luxaflex Vertica'!B29="","")))</f>
        <v/>
      </c>
      <c r="C30" s="229">
        <f>'Luxaflex Vertica'!C29</f>
        <v>0</v>
      </c>
      <c r="D30" s="226">
        <f>'Luxaflex Vertica'!D29</f>
        <v>0</v>
      </c>
      <c r="E30" s="226">
        <f>'Luxaflex Vertica'!E29</f>
        <v>0</v>
      </c>
      <c r="F30" s="232">
        <f>'Luxaflex Vertica'!F29</f>
        <v>0</v>
      </c>
      <c r="G30" s="23">
        <f>'Luxaflex Vertica'!G29</f>
        <v>0</v>
      </c>
      <c r="H30" s="25">
        <f>'Luxaflex Vertica'!H29</f>
        <v>0</v>
      </c>
      <c r="I30" s="227">
        <f>'Luxaflex Vertica'!I29</f>
        <v>0</v>
      </c>
      <c r="J30" s="227">
        <f>'Luxaflex Vertica'!J29</f>
        <v>0</v>
      </c>
      <c r="K30" s="25"/>
      <c r="L30" s="23">
        <f>'Luxaflex Vertica'!K29</f>
        <v>0</v>
      </c>
      <c r="M30" s="25">
        <f>'Luxaflex Vertica'!L29</f>
        <v>0</v>
      </c>
      <c r="N30" s="226" t="str">
        <f>'Luxaflex Vertica'!N29:P29</f>
        <v>X</v>
      </c>
      <c r="O30" s="26"/>
      <c r="P30" s="217"/>
      <c r="Q30" s="23"/>
      <c r="R30" s="228">
        <f>'Luxaflex Vertica'!Q29</f>
        <v>0</v>
      </c>
      <c r="S30" s="228"/>
      <c r="T30" s="361">
        <f>'Luxaflex Vertica'!R29</f>
        <v>0</v>
      </c>
      <c r="U30" s="26"/>
      <c r="V30" s="26"/>
      <c r="W30" s="933" t="str">
        <f>IF('Luxaflex Vertica'!V29="Achter","Back",IF('Luxaflex Vertica'!V29="Boven","Top",IF('Luxaflex Vertica'!V29="Zijkant","Side",IF('Luxaflex Vertica'!V29="",""))))</f>
        <v/>
      </c>
      <c r="X30" s="933"/>
      <c r="Y30" s="26"/>
      <c r="Z30" s="230">
        <f>'Luxaflex Vertica'!Z29</f>
        <v>0</v>
      </c>
      <c r="AA30" s="226">
        <f>'Luxaflex Vertica'!AA29</f>
        <v>0</v>
      </c>
      <c r="AB30" s="228">
        <f>'Luxaflex Vertica'!AB29</f>
        <v>0</v>
      </c>
      <c r="AC30" s="228">
        <f>'Luxaflex Vertica'!AC29</f>
        <v>0</v>
      </c>
      <c r="AD30" s="230">
        <f>'Luxaflex Vertica'!AD29</f>
        <v>0</v>
      </c>
      <c r="AE30" s="228">
        <f>'Luxaflex Vertica'!AE29</f>
        <v>0</v>
      </c>
      <c r="AF30" s="228">
        <f>'Luxaflex Vertica'!AF29</f>
        <v>0</v>
      </c>
      <c r="AG30" s="231">
        <f>'Luxaflex Vertica'!AG29</f>
        <v>0</v>
      </c>
      <c r="AH30" s="216"/>
      <c r="AI30" s="232">
        <f>'Luxaflex Vertica'!AI29</f>
        <v>0</v>
      </c>
      <c r="AJ30" s="232">
        <f>'Luxaflex Vertica'!AH29</f>
        <v>0</v>
      </c>
      <c r="AK30" s="226">
        <f>'Luxaflex Vertica'!AK29</f>
        <v>0</v>
      </c>
      <c r="AL30" s="228">
        <f>'Luxaflex Vertica'!AL29</f>
        <v>0</v>
      </c>
      <c r="AM30" s="228">
        <f>'Luxaflex Vertica'!AM29</f>
        <v>0</v>
      </c>
      <c r="AN30" s="228">
        <f>'Luxaflex Vertica'!AN29</f>
        <v>0</v>
      </c>
      <c r="AO30" s="233">
        <f>'Luxaflex Vertica'!AO29</f>
        <v>0</v>
      </c>
      <c r="AP30" s="212"/>
      <c r="AQ30" s="233">
        <f>'Luxaflex Vertica'!AP29</f>
        <v>0</v>
      </c>
      <c r="AR30" s="233">
        <f>'Luxaflex Vertica'!AR29</f>
        <v>0</v>
      </c>
      <c r="AS30" s="231">
        <f>'Luxaflex Vertica'!AS29</f>
        <v>0</v>
      </c>
      <c r="AT30" s="227">
        <f>'Luxaflex Vertica'!AT29</f>
        <v>0</v>
      </c>
      <c r="AU30" s="228">
        <f>'Luxaflex Vertica'!AU29</f>
        <v>0</v>
      </c>
      <c r="AV30" s="233">
        <f>'Luxaflex Vertica'!AV29</f>
        <v>0</v>
      </c>
      <c r="AW30" s="232">
        <f>'Luxaflex Vertica'!AW29</f>
        <v>0</v>
      </c>
      <c r="AX30" s="236">
        <f>'Luxaflex Vertica'!AX29</f>
        <v>0</v>
      </c>
    </row>
    <row r="31" spans="1:50" ht="15.75" thickBot="1" x14ac:dyDescent="0.3">
      <c r="A31" s="129"/>
      <c r="B31" s="129"/>
      <c r="C31" s="129"/>
      <c r="D31" s="129"/>
      <c r="E31" s="129"/>
      <c r="F31" s="129"/>
      <c r="G31" s="129"/>
      <c r="H31" s="129"/>
      <c r="I31" s="143"/>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35"/>
      <c r="AU31" s="135"/>
      <c r="AV31" s="135"/>
      <c r="AW31" s="135"/>
      <c r="AX31" s="129"/>
    </row>
    <row r="32" spans="1:50" ht="18.75" thickBot="1" x14ac:dyDescent="0.3">
      <c r="A32" s="127"/>
      <c r="B32" s="174" t="s">
        <v>6</v>
      </c>
      <c r="C32" s="144"/>
      <c r="D32" s="145" t="s">
        <v>58</v>
      </c>
      <c r="E32" s="144"/>
      <c r="F32" s="127"/>
      <c r="G32" s="146"/>
      <c r="H32" s="146"/>
      <c r="I32" s="127"/>
      <c r="J32" s="127"/>
      <c r="K32" s="129"/>
      <c r="L32" s="460" t="s">
        <v>82</v>
      </c>
      <c r="M32" s="461"/>
      <c r="N32" s="461"/>
      <c r="O32" s="462"/>
      <c r="P32" s="127"/>
      <c r="Q32" s="92"/>
      <c r="R32" s="463" t="s">
        <v>46</v>
      </c>
      <c r="S32" s="463"/>
      <c r="T32" s="463"/>
      <c r="U32" s="463"/>
      <c r="V32" s="463"/>
      <c r="W32" s="147"/>
      <c r="X32" s="442" t="s">
        <v>139</v>
      </c>
      <c r="Y32" s="442"/>
      <c r="Z32" s="442"/>
      <c r="AA32" s="442"/>
      <c r="AB32" s="442"/>
      <c r="AC32" s="442"/>
      <c r="AD32" s="442"/>
      <c r="AE32" s="442"/>
      <c r="AF32" s="129"/>
      <c r="AG32" s="145" t="s">
        <v>21</v>
      </c>
      <c r="AH32" s="129"/>
      <c r="AI32" s="129"/>
      <c r="AJ32" s="135"/>
      <c r="AK32" s="135"/>
      <c r="AL32" s="129"/>
      <c r="AM32" s="129"/>
      <c r="AN32" s="129"/>
      <c r="AO32" s="129"/>
      <c r="AP32" s="129"/>
      <c r="AQ32" s="129"/>
      <c r="AR32" s="129"/>
      <c r="AS32" s="129"/>
      <c r="AT32" s="129"/>
      <c r="AU32" s="129"/>
      <c r="AV32" s="129"/>
      <c r="AW32" s="129"/>
      <c r="AX32" s="129"/>
    </row>
    <row r="33" spans="1:50" ht="18.75" thickBot="1" x14ac:dyDescent="0.3">
      <c r="A33" s="148" t="s">
        <v>10</v>
      </c>
      <c r="B33" s="149">
        <f>'Luxaflex Vertica'!B32</f>
        <v>0</v>
      </c>
      <c r="C33" s="207"/>
      <c r="D33" s="172" t="s">
        <v>12</v>
      </c>
      <c r="E33" s="464" t="s">
        <v>58</v>
      </c>
      <c r="F33" s="465"/>
      <c r="G33" s="465"/>
      <c r="H33" s="465"/>
      <c r="I33" s="465"/>
      <c r="J33" s="465"/>
      <c r="K33" s="465"/>
      <c r="L33" s="394" t="s">
        <v>133</v>
      </c>
      <c r="M33" s="466"/>
      <c r="N33" s="466"/>
      <c r="O33" s="467"/>
      <c r="P33" s="127"/>
      <c r="Q33" s="92"/>
      <c r="R33" s="374" t="s">
        <v>30</v>
      </c>
      <c r="S33" s="375"/>
      <c r="T33" s="375"/>
      <c r="U33" s="375"/>
      <c r="V33" s="376"/>
      <c r="W33" s="128"/>
      <c r="X33" s="127"/>
      <c r="Y33" s="468" t="s">
        <v>27</v>
      </c>
      <c r="Z33" s="469"/>
      <c r="AA33" s="469"/>
      <c r="AB33" s="469"/>
      <c r="AC33" s="470"/>
      <c r="AD33" s="127"/>
      <c r="AE33" s="127"/>
      <c r="AF33" s="129"/>
      <c r="AG33" s="446">
        <f>'Luxaflex Vertica'!AG32:AX32</f>
        <v>0</v>
      </c>
      <c r="AH33" s="447"/>
      <c r="AI33" s="447"/>
      <c r="AJ33" s="447"/>
      <c r="AK33" s="447"/>
      <c r="AL33" s="447"/>
      <c r="AM33" s="447"/>
      <c r="AN33" s="447"/>
      <c r="AO33" s="447"/>
      <c r="AP33" s="447"/>
      <c r="AQ33" s="447"/>
      <c r="AR33" s="447"/>
      <c r="AS33" s="447"/>
      <c r="AT33" s="447"/>
      <c r="AU33" s="447"/>
      <c r="AV33" s="447"/>
      <c r="AW33" s="447"/>
      <c r="AX33" s="448"/>
    </row>
    <row r="34" spans="1:50" ht="18" x14ac:dyDescent="0.25">
      <c r="A34" s="150"/>
      <c r="B34" s="200"/>
      <c r="C34" s="207"/>
      <c r="D34" s="362" t="s">
        <v>155</v>
      </c>
      <c r="E34" s="364" t="s">
        <v>156</v>
      </c>
      <c r="F34" s="365"/>
      <c r="G34" s="365"/>
      <c r="H34" s="365"/>
      <c r="I34" s="365"/>
      <c r="J34" s="366"/>
      <c r="K34" s="202"/>
      <c r="L34" s="367" t="s">
        <v>65</v>
      </c>
      <c r="M34" s="368"/>
      <c r="N34" s="368"/>
      <c r="O34" s="193"/>
      <c r="P34" s="127"/>
      <c r="Q34" s="92"/>
      <c r="R34" s="412" t="s">
        <v>41</v>
      </c>
      <c r="S34" s="413"/>
      <c r="T34" s="413"/>
      <c r="U34" s="449"/>
      <c r="V34" s="152">
        <f>'Luxaflex Vertica'!V33</f>
        <v>0</v>
      </c>
      <c r="W34" s="127"/>
      <c r="X34" s="127"/>
      <c r="Y34" s="450" t="s">
        <v>56</v>
      </c>
      <c r="Z34" s="451"/>
      <c r="AA34" s="451"/>
      <c r="AB34" s="452"/>
      <c r="AC34" s="153">
        <f>'Luxaflex Vertica'!AC33</f>
        <v>0</v>
      </c>
      <c r="AD34" s="127"/>
      <c r="AE34" s="127"/>
      <c r="AF34" s="129"/>
      <c r="AG34" s="434">
        <f>'Luxaflex Vertica'!AG33:AX33</f>
        <v>0</v>
      </c>
      <c r="AH34" s="435"/>
      <c r="AI34" s="435"/>
      <c r="AJ34" s="435"/>
      <c r="AK34" s="435"/>
      <c r="AL34" s="435"/>
      <c r="AM34" s="435"/>
      <c r="AN34" s="435"/>
      <c r="AO34" s="435"/>
      <c r="AP34" s="435"/>
      <c r="AQ34" s="435"/>
      <c r="AR34" s="435"/>
      <c r="AS34" s="435"/>
      <c r="AT34" s="435"/>
      <c r="AU34" s="435"/>
      <c r="AV34" s="435"/>
      <c r="AW34" s="435"/>
      <c r="AX34" s="436"/>
    </row>
    <row r="35" spans="1:50" ht="18.75" thickBot="1" x14ac:dyDescent="0.3">
      <c r="A35" s="148" t="s">
        <v>11</v>
      </c>
      <c r="B35" s="149">
        <f>'Luxaflex Vertica'!B34</f>
        <v>0</v>
      </c>
      <c r="C35" s="207"/>
      <c r="D35" s="363"/>
      <c r="E35" s="369" t="s">
        <v>157</v>
      </c>
      <c r="F35" s="370"/>
      <c r="G35" s="370"/>
      <c r="H35" s="370"/>
      <c r="I35" s="370"/>
      <c r="J35" s="371"/>
      <c r="K35" s="204"/>
      <c r="L35" s="372" t="s">
        <v>66</v>
      </c>
      <c r="M35" s="373"/>
      <c r="N35" s="373"/>
      <c r="O35" s="191"/>
      <c r="P35" s="127"/>
      <c r="Q35" s="92"/>
      <c r="R35" s="430" t="s">
        <v>42</v>
      </c>
      <c r="S35" s="431"/>
      <c r="T35" s="431"/>
      <c r="U35" s="432"/>
      <c r="V35" s="154">
        <f>'Luxaflex Vertica'!V34</f>
        <v>0</v>
      </c>
      <c r="W35" s="127"/>
      <c r="X35" s="127"/>
      <c r="Y35" s="453" t="s">
        <v>50</v>
      </c>
      <c r="Z35" s="454"/>
      <c r="AA35" s="454"/>
      <c r="AB35" s="455"/>
      <c r="AC35" s="155">
        <f>'Luxaflex Vertica'!AC34</f>
        <v>0</v>
      </c>
      <c r="AD35" s="127"/>
      <c r="AE35" s="127"/>
      <c r="AF35" s="129"/>
      <c r="AG35" s="434">
        <f>'Luxaflex Vertica'!AG35:AX35</f>
        <v>0</v>
      </c>
      <c r="AH35" s="435"/>
      <c r="AI35" s="435"/>
      <c r="AJ35" s="435"/>
      <c r="AK35" s="435"/>
      <c r="AL35" s="435"/>
      <c r="AM35" s="435"/>
      <c r="AN35" s="435"/>
      <c r="AO35" s="435"/>
      <c r="AP35" s="435"/>
      <c r="AQ35" s="435"/>
      <c r="AR35" s="435"/>
      <c r="AS35" s="435"/>
      <c r="AT35" s="435"/>
      <c r="AU35" s="435"/>
      <c r="AV35" s="435"/>
      <c r="AW35" s="435"/>
      <c r="AX35" s="436"/>
    </row>
    <row r="36" spans="1:50" ht="18" x14ac:dyDescent="0.25">
      <c r="A36" s="127"/>
      <c r="B36" s="127"/>
      <c r="C36" s="127"/>
      <c r="D36" s="393" t="s">
        <v>159</v>
      </c>
      <c r="E36" s="427" t="s">
        <v>83</v>
      </c>
      <c r="F36" s="428"/>
      <c r="G36" s="428"/>
      <c r="H36" s="428"/>
      <c r="I36" s="428"/>
      <c r="J36" s="429"/>
      <c r="K36" s="187"/>
      <c r="L36" s="367" t="s">
        <v>65</v>
      </c>
      <c r="M36" s="368"/>
      <c r="N36" s="368"/>
      <c r="O36" s="193"/>
      <c r="P36" s="127"/>
      <c r="Q36" s="92"/>
      <c r="R36" s="430" t="s">
        <v>43</v>
      </c>
      <c r="S36" s="431"/>
      <c r="T36" s="431"/>
      <c r="U36" s="432"/>
      <c r="V36" s="154">
        <f>'Luxaflex Vertica'!V35</f>
        <v>0</v>
      </c>
      <c r="W36" s="127"/>
      <c r="X36" s="127"/>
      <c r="Y36" s="127"/>
      <c r="Z36" s="433"/>
      <c r="AA36" s="433"/>
      <c r="AB36" s="433"/>
      <c r="AC36" s="156"/>
      <c r="AD36" s="128"/>
      <c r="AE36" s="128"/>
      <c r="AF36" s="135"/>
      <c r="AG36" s="434">
        <f>'Luxaflex Vertica'!AG35:AX35</f>
        <v>0</v>
      </c>
      <c r="AH36" s="435"/>
      <c r="AI36" s="435"/>
      <c r="AJ36" s="435"/>
      <c r="AK36" s="435"/>
      <c r="AL36" s="435"/>
      <c r="AM36" s="435"/>
      <c r="AN36" s="435"/>
      <c r="AO36" s="435"/>
      <c r="AP36" s="435"/>
      <c r="AQ36" s="435"/>
      <c r="AR36" s="435"/>
      <c r="AS36" s="435"/>
      <c r="AT36" s="435"/>
      <c r="AU36" s="435"/>
      <c r="AV36" s="435"/>
      <c r="AW36" s="435"/>
      <c r="AX36" s="436"/>
    </row>
    <row r="37" spans="1:50" ht="18.75" thickBot="1" x14ac:dyDescent="0.3">
      <c r="A37" s="127"/>
      <c r="B37" s="127"/>
      <c r="C37" s="127"/>
      <c r="D37" s="394"/>
      <c r="E37" s="437" t="s">
        <v>84</v>
      </c>
      <c r="F37" s="438"/>
      <c r="G37" s="438"/>
      <c r="H37" s="438"/>
      <c r="I37" s="438"/>
      <c r="J37" s="439"/>
      <c r="K37" s="188"/>
      <c r="L37" s="383" t="s">
        <v>65</v>
      </c>
      <c r="M37" s="384"/>
      <c r="N37" s="384"/>
      <c r="O37" s="190"/>
      <c r="P37" s="127"/>
      <c r="Q37" s="92"/>
      <c r="R37" s="390" t="s">
        <v>44</v>
      </c>
      <c r="S37" s="391"/>
      <c r="T37" s="391"/>
      <c r="U37" s="440"/>
      <c r="V37" s="157">
        <f>'Luxaflex Vertica'!V36</f>
        <v>0</v>
      </c>
      <c r="W37" s="127"/>
      <c r="X37" s="127"/>
      <c r="Y37" s="127"/>
      <c r="Z37" s="127"/>
      <c r="AA37" s="127"/>
      <c r="AB37" s="127"/>
      <c r="AC37" s="127"/>
      <c r="AD37" s="128"/>
      <c r="AE37" s="128"/>
      <c r="AF37" s="135"/>
      <c r="AG37" s="434">
        <f>'Luxaflex Vertica'!AG36:AX36</f>
        <v>0</v>
      </c>
      <c r="AH37" s="435"/>
      <c r="AI37" s="435"/>
      <c r="AJ37" s="435"/>
      <c r="AK37" s="435"/>
      <c r="AL37" s="435"/>
      <c r="AM37" s="435"/>
      <c r="AN37" s="435"/>
      <c r="AO37" s="435"/>
      <c r="AP37" s="435"/>
      <c r="AQ37" s="435"/>
      <c r="AR37" s="435"/>
      <c r="AS37" s="435"/>
      <c r="AT37" s="435"/>
      <c r="AU37" s="435"/>
      <c r="AV37" s="435"/>
      <c r="AW37" s="435"/>
      <c r="AX37" s="436"/>
    </row>
    <row r="38" spans="1:50" ht="18" x14ac:dyDescent="0.25">
      <c r="A38" s="127"/>
      <c r="B38" s="127"/>
      <c r="C38" s="127"/>
      <c r="D38" s="394"/>
      <c r="E38" s="437" t="s">
        <v>57</v>
      </c>
      <c r="F38" s="438"/>
      <c r="G38" s="438"/>
      <c r="H38" s="438"/>
      <c r="I38" s="438"/>
      <c r="J38" s="439"/>
      <c r="K38" s="188"/>
      <c r="L38" s="383" t="s">
        <v>66</v>
      </c>
      <c r="M38" s="384"/>
      <c r="N38" s="384"/>
      <c r="O38" s="190"/>
      <c r="P38" s="127"/>
      <c r="Q38" s="127"/>
      <c r="R38" s="158"/>
      <c r="S38" s="158"/>
      <c r="T38" s="158"/>
      <c r="U38" s="158"/>
      <c r="V38" s="207"/>
      <c r="W38" s="127"/>
      <c r="X38" s="127"/>
      <c r="Y38" s="127"/>
      <c r="Z38" s="127"/>
      <c r="AA38" s="127"/>
      <c r="AB38" s="127"/>
      <c r="AC38" s="127"/>
      <c r="AD38" s="128"/>
      <c r="AE38" s="128"/>
      <c r="AF38" s="135"/>
      <c r="AG38" s="434">
        <f>'Luxaflex Vertica'!AG37:AX37</f>
        <v>0</v>
      </c>
      <c r="AH38" s="435"/>
      <c r="AI38" s="435"/>
      <c r="AJ38" s="435"/>
      <c r="AK38" s="435"/>
      <c r="AL38" s="435"/>
      <c r="AM38" s="435"/>
      <c r="AN38" s="435"/>
      <c r="AO38" s="435"/>
      <c r="AP38" s="435"/>
      <c r="AQ38" s="435"/>
      <c r="AR38" s="435"/>
      <c r="AS38" s="435"/>
      <c r="AT38" s="435"/>
      <c r="AU38" s="435"/>
      <c r="AV38" s="435"/>
      <c r="AW38" s="435"/>
      <c r="AX38" s="436"/>
    </row>
    <row r="39" spans="1:50" ht="18.75" thickBot="1" x14ac:dyDescent="0.3">
      <c r="A39" s="173" t="s">
        <v>55</v>
      </c>
      <c r="B39" s="127"/>
      <c r="C39" s="127"/>
      <c r="D39" s="395"/>
      <c r="E39" s="415" t="s">
        <v>92</v>
      </c>
      <c r="F39" s="416"/>
      <c r="G39" s="416"/>
      <c r="H39" s="416"/>
      <c r="I39" s="416"/>
      <c r="J39" s="417"/>
      <c r="K39" s="169"/>
      <c r="L39" s="372" t="s">
        <v>66</v>
      </c>
      <c r="M39" s="373"/>
      <c r="N39" s="373"/>
      <c r="O39" s="191"/>
      <c r="P39" s="92"/>
      <c r="Q39" s="441" t="s">
        <v>134</v>
      </c>
      <c r="R39" s="441"/>
      <c r="S39" s="441"/>
      <c r="T39" s="441"/>
      <c r="U39" s="441"/>
      <c r="V39" s="441"/>
      <c r="W39" s="441"/>
      <c r="X39" s="127"/>
      <c r="Y39" s="127"/>
      <c r="Z39" s="442" t="s">
        <v>136</v>
      </c>
      <c r="AA39" s="442"/>
      <c r="AB39" s="442"/>
      <c r="AC39" s="442"/>
      <c r="AD39" s="128"/>
      <c r="AE39" s="128"/>
      <c r="AF39" s="135"/>
      <c r="AG39" s="443">
        <f>'Luxaflex Vertica'!AG38:AX38</f>
        <v>0</v>
      </c>
      <c r="AH39" s="444"/>
      <c r="AI39" s="444"/>
      <c r="AJ39" s="444"/>
      <c r="AK39" s="444"/>
      <c r="AL39" s="444"/>
      <c r="AM39" s="444"/>
      <c r="AN39" s="444"/>
      <c r="AO39" s="444"/>
      <c r="AP39" s="444"/>
      <c r="AQ39" s="444"/>
      <c r="AR39" s="444"/>
      <c r="AS39" s="444"/>
      <c r="AT39" s="444"/>
      <c r="AU39" s="444"/>
      <c r="AV39" s="444"/>
      <c r="AW39" s="444"/>
      <c r="AX39" s="445"/>
    </row>
    <row r="40" spans="1:50" ht="21" thickBot="1" x14ac:dyDescent="0.35">
      <c r="A40" s="159" t="s">
        <v>54</v>
      </c>
      <c r="B40" s="160"/>
      <c r="C40" s="127"/>
      <c r="D40" s="393" t="s">
        <v>160</v>
      </c>
      <c r="E40" s="396" t="s">
        <v>96</v>
      </c>
      <c r="F40" s="397"/>
      <c r="G40" s="397"/>
      <c r="H40" s="397"/>
      <c r="I40" s="397"/>
      <c r="J40" s="398"/>
      <c r="K40" s="214">
        <f>'Luxaflex Vertica'!K33</f>
        <v>0</v>
      </c>
      <c r="L40" s="367" t="s">
        <v>65</v>
      </c>
      <c r="M40" s="368"/>
      <c r="N40" s="368"/>
      <c r="O40" s="239">
        <f>'Luxaflex Vertica'!O33</f>
        <v>0</v>
      </c>
      <c r="P40" s="92"/>
      <c r="Q40" s="404" t="s">
        <v>135</v>
      </c>
      <c r="R40" s="404"/>
      <c r="S40" s="404"/>
      <c r="T40" s="404"/>
      <c r="U40" s="404"/>
      <c r="V40" s="404"/>
      <c r="W40" s="404"/>
      <c r="X40" s="127"/>
      <c r="Y40" s="405" t="s">
        <v>137</v>
      </c>
      <c r="Z40" s="405"/>
      <c r="AA40" s="405"/>
      <c r="AB40" s="405"/>
      <c r="AC40" s="405"/>
      <c r="AD40" s="405"/>
      <c r="AE40" s="128"/>
      <c r="AF40" s="135"/>
      <c r="AG40" s="206"/>
      <c r="AH40" s="206"/>
      <c r="AI40" s="206"/>
      <c r="AJ40" s="206"/>
      <c r="AK40" s="206"/>
      <c r="AL40" s="206"/>
      <c r="AM40" s="206"/>
      <c r="AN40" s="206"/>
      <c r="AO40" s="206"/>
      <c r="AP40" s="206"/>
      <c r="AQ40" s="206"/>
      <c r="AR40" s="206"/>
      <c r="AS40" s="206"/>
      <c r="AT40" s="206"/>
      <c r="AU40" s="206"/>
      <c r="AV40" s="206"/>
      <c r="AW40" s="206"/>
      <c r="AX40" s="206"/>
    </row>
    <row r="41" spans="1:50" ht="21" thickBot="1" x14ac:dyDescent="0.35">
      <c r="A41" s="162" t="s">
        <v>53</v>
      </c>
      <c r="B41" s="163"/>
      <c r="C41" s="127"/>
      <c r="D41" s="394"/>
      <c r="E41" s="406" t="s">
        <v>95</v>
      </c>
      <c r="F41" s="407"/>
      <c r="G41" s="407"/>
      <c r="H41" s="407"/>
      <c r="I41" s="407"/>
      <c r="J41" s="408"/>
      <c r="K41" s="189">
        <f>'Luxaflex Vertica'!K34</f>
        <v>0</v>
      </c>
      <c r="L41" s="383" t="s">
        <v>65</v>
      </c>
      <c r="M41" s="384"/>
      <c r="N41" s="384"/>
      <c r="O41" s="240">
        <f>'Luxaflex Vertica'!O34</f>
        <v>0</v>
      </c>
      <c r="P41" s="92"/>
      <c r="Q41" s="127"/>
      <c r="R41" s="409" t="s">
        <v>60</v>
      </c>
      <c r="S41" s="410"/>
      <c r="T41" s="410"/>
      <c r="U41" s="411"/>
      <c r="V41" s="164">
        <f>'Luxaflex Vertica'!V40</f>
        <v>0</v>
      </c>
      <c r="W41" s="127"/>
      <c r="X41" s="127"/>
      <c r="Y41" s="127"/>
      <c r="Z41" s="412" t="s">
        <v>59</v>
      </c>
      <c r="AA41" s="413"/>
      <c r="AB41" s="414"/>
      <c r="AC41" s="203"/>
      <c r="AD41" s="128"/>
      <c r="AE41" s="128"/>
      <c r="AF41" s="135"/>
      <c r="AG41" s="165" t="s">
        <v>40</v>
      </c>
      <c r="AH41" s="166"/>
      <c r="AI41" s="166"/>
      <c r="AJ41" s="166"/>
      <c r="AK41" s="166"/>
      <c r="AL41" s="167"/>
      <c r="AM41" s="167"/>
      <c r="AN41" s="167"/>
      <c r="AO41" s="167"/>
      <c r="AP41" s="167"/>
      <c r="AQ41" s="167"/>
      <c r="AR41" s="167"/>
      <c r="AS41" s="167"/>
      <c r="AT41" s="167"/>
      <c r="AU41" s="167"/>
      <c r="AV41" s="167"/>
      <c r="AW41" s="167"/>
      <c r="AX41" s="167"/>
    </row>
    <row r="42" spans="1:50" ht="20.25" x14ac:dyDescent="0.3">
      <c r="A42" s="127"/>
      <c r="B42" s="127"/>
      <c r="C42" s="127"/>
      <c r="D42" s="394"/>
      <c r="E42" s="406" t="s">
        <v>93</v>
      </c>
      <c r="F42" s="407"/>
      <c r="G42" s="407"/>
      <c r="H42" s="407"/>
      <c r="I42" s="407"/>
      <c r="J42" s="408"/>
      <c r="K42" s="244">
        <f>'Luxaflex Vertica'!K35</f>
        <v>0</v>
      </c>
      <c r="L42" s="383" t="s">
        <v>65</v>
      </c>
      <c r="M42" s="384"/>
      <c r="N42" s="384"/>
      <c r="O42" s="240">
        <f>'Luxaflex Vertica'!O35</f>
        <v>0</v>
      </c>
      <c r="P42" s="92"/>
      <c r="Q42" s="127"/>
      <c r="R42" s="387" t="s">
        <v>35</v>
      </c>
      <c r="S42" s="388"/>
      <c r="T42" s="388"/>
      <c r="U42" s="389"/>
      <c r="V42" s="154">
        <f>'Luxaflex Vertica'!V41</f>
        <v>0</v>
      </c>
      <c r="W42" s="127"/>
      <c r="X42" s="127"/>
      <c r="Y42" s="127"/>
      <c r="Z42" s="421" t="s">
        <v>13</v>
      </c>
      <c r="AA42" s="422"/>
      <c r="AB42" s="423"/>
      <c r="AC42" s="201"/>
      <c r="AD42" s="127"/>
      <c r="AE42" s="127"/>
      <c r="AF42" s="135"/>
      <c r="AG42" s="424"/>
      <c r="AH42" s="425"/>
      <c r="AI42" s="425"/>
      <c r="AJ42" s="425"/>
      <c r="AK42" s="425"/>
      <c r="AL42" s="425"/>
      <c r="AM42" s="425"/>
      <c r="AN42" s="425"/>
      <c r="AO42" s="425"/>
      <c r="AP42" s="425"/>
      <c r="AQ42" s="425"/>
      <c r="AR42" s="425"/>
      <c r="AS42" s="425"/>
      <c r="AT42" s="425"/>
      <c r="AU42" s="425"/>
      <c r="AV42" s="425"/>
      <c r="AW42" s="425"/>
      <c r="AX42" s="426"/>
    </row>
    <row r="43" spans="1:50" ht="20.25" x14ac:dyDescent="0.3">
      <c r="A43" s="127"/>
      <c r="B43" s="127"/>
      <c r="C43" s="127"/>
      <c r="D43" s="394"/>
      <c r="E43" s="406" t="s">
        <v>88</v>
      </c>
      <c r="F43" s="407"/>
      <c r="G43" s="407"/>
      <c r="H43" s="407"/>
      <c r="I43" s="407"/>
      <c r="J43" s="408"/>
      <c r="K43" s="215">
        <f>'Luxaflex Vertica'!K36</f>
        <v>0</v>
      </c>
      <c r="L43" s="383" t="s">
        <v>65</v>
      </c>
      <c r="M43" s="384"/>
      <c r="N43" s="384"/>
      <c r="O43" s="240">
        <f>'Luxaflex Vertica'!O36</f>
        <v>0</v>
      </c>
      <c r="P43" s="92"/>
      <c r="Q43" s="127"/>
      <c r="R43" s="387" t="s">
        <v>36</v>
      </c>
      <c r="S43" s="388"/>
      <c r="T43" s="388"/>
      <c r="U43" s="389"/>
      <c r="V43" s="154">
        <f>'Luxaflex Vertica'!V42</f>
        <v>0</v>
      </c>
      <c r="W43" s="127"/>
      <c r="X43" s="127"/>
      <c r="Y43" s="127"/>
      <c r="Z43" s="421" t="s">
        <v>19</v>
      </c>
      <c r="AA43" s="422"/>
      <c r="AB43" s="423"/>
      <c r="AC43" s="168"/>
      <c r="AD43" s="127"/>
      <c r="AE43" s="127"/>
      <c r="AF43" s="129"/>
      <c r="AG43" s="377"/>
      <c r="AH43" s="378"/>
      <c r="AI43" s="378"/>
      <c r="AJ43" s="378"/>
      <c r="AK43" s="378"/>
      <c r="AL43" s="378"/>
      <c r="AM43" s="378"/>
      <c r="AN43" s="378"/>
      <c r="AO43" s="378"/>
      <c r="AP43" s="378"/>
      <c r="AQ43" s="378"/>
      <c r="AR43" s="378"/>
      <c r="AS43" s="378"/>
      <c r="AT43" s="378"/>
      <c r="AU43" s="378"/>
      <c r="AV43" s="378"/>
      <c r="AW43" s="378"/>
      <c r="AX43" s="379"/>
    </row>
    <row r="44" spans="1:50" ht="21" thickBot="1" x14ac:dyDescent="0.35">
      <c r="A44" s="127"/>
      <c r="B44" s="127"/>
      <c r="C44" s="127"/>
      <c r="D44" s="395"/>
      <c r="E44" s="369" t="s">
        <v>94</v>
      </c>
      <c r="F44" s="370"/>
      <c r="G44" s="370"/>
      <c r="H44" s="370"/>
      <c r="I44" s="370"/>
      <c r="J44" s="371"/>
      <c r="K44" s="225">
        <f>'Luxaflex Vertica'!K37</f>
        <v>0</v>
      </c>
      <c r="L44" s="385" t="s">
        <v>65</v>
      </c>
      <c r="M44" s="386"/>
      <c r="N44" s="386"/>
      <c r="O44" s="241">
        <f>'Luxaflex Vertica'!O37</f>
        <v>0</v>
      </c>
      <c r="P44" s="92"/>
      <c r="Q44" s="127"/>
      <c r="R44" s="387" t="s">
        <v>49</v>
      </c>
      <c r="S44" s="388"/>
      <c r="T44" s="388"/>
      <c r="U44" s="389"/>
      <c r="V44" s="154">
        <f>'Luxaflex Vertica'!V43</f>
        <v>0</v>
      </c>
      <c r="W44" s="127"/>
      <c r="X44" s="127"/>
      <c r="Y44" s="127"/>
      <c r="Z44" s="390" t="s">
        <v>14</v>
      </c>
      <c r="AA44" s="391"/>
      <c r="AB44" s="392"/>
      <c r="AC44" s="170"/>
      <c r="AD44" s="127"/>
      <c r="AE44" s="127"/>
      <c r="AF44" s="129"/>
      <c r="AG44" s="377"/>
      <c r="AH44" s="378"/>
      <c r="AI44" s="378"/>
      <c r="AJ44" s="378"/>
      <c r="AK44" s="378"/>
      <c r="AL44" s="378"/>
      <c r="AM44" s="378"/>
      <c r="AN44" s="378"/>
      <c r="AO44" s="378"/>
      <c r="AP44" s="378"/>
      <c r="AQ44" s="378"/>
      <c r="AR44" s="378"/>
      <c r="AS44" s="378"/>
      <c r="AT44" s="378"/>
      <c r="AU44" s="378"/>
      <c r="AV44" s="378"/>
      <c r="AW44" s="378"/>
      <c r="AX44" s="379"/>
    </row>
    <row r="45" spans="1:50" ht="21" thickBot="1" x14ac:dyDescent="0.35">
      <c r="A45" s="171"/>
      <c r="B45" s="171"/>
      <c r="C45" s="171"/>
      <c r="D45" s="393" t="s">
        <v>161</v>
      </c>
      <c r="E45" s="396" t="s">
        <v>89</v>
      </c>
      <c r="F45" s="397"/>
      <c r="G45" s="397"/>
      <c r="H45" s="397"/>
      <c r="I45" s="397"/>
      <c r="J45" s="398"/>
      <c r="K45" s="214">
        <f>'Luxaflex Vertica'!K38</f>
        <v>0</v>
      </c>
      <c r="L45" s="399" t="s">
        <v>65</v>
      </c>
      <c r="M45" s="400"/>
      <c r="N45" s="400"/>
      <c r="O45" s="242">
        <f>+'Luxaflex Vertica'!O38</f>
        <v>0</v>
      </c>
      <c r="P45" s="92"/>
      <c r="Q45" s="127"/>
      <c r="R45" s="401" t="s">
        <v>37</v>
      </c>
      <c r="S45" s="402"/>
      <c r="T45" s="402"/>
      <c r="U45" s="403"/>
      <c r="V45" s="157"/>
      <c r="W45" s="127"/>
      <c r="X45" s="127"/>
      <c r="Y45" s="127"/>
      <c r="Z45" s="129"/>
      <c r="AA45" s="129"/>
      <c r="AB45" s="129"/>
      <c r="AC45" s="127"/>
      <c r="AD45" s="127"/>
      <c r="AE45" s="127"/>
      <c r="AF45" s="129"/>
      <c r="AG45" s="377"/>
      <c r="AH45" s="378"/>
      <c r="AI45" s="378"/>
      <c r="AJ45" s="378"/>
      <c r="AK45" s="378"/>
      <c r="AL45" s="378"/>
      <c r="AM45" s="378"/>
      <c r="AN45" s="378"/>
      <c r="AO45" s="378"/>
      <c r="AP45" s="378"/>
      <c r="AQ45" s="378"/>
      <c r="AR45" s="378"/>
      <c r="AS45" s="378"/>
      <c r="AT45" s="378"/>
      <c r="AU45" s="378"/>
      <c r="AV45" s="378"/>
      <c r="AW45" s="378"/>
      <c r="AX45" s="379"/>
    </row>
    <row r="46" spans="1:50" ht="20.25" x14ac:dyDescent="0.3">
      <c r="A46" s="171"/>
      <c r="B46" s="171"/>
      <c r="C46" s="171"/>
      <c r="D46" s="394"/>
      <c r="E46" s="406" t="s">
        <v>87</v>
      </c>
      <c r="F46" s="407"/>
      <c r="G46" s="407"/>
      <c r="H46" s="407"/>
      <c r="I46" s="407"/>
      <c r="J46" s="408"/>
      <c r="K46" s="213">
        <f>'Luxaflex Vertica'!K39</f>
        <v>0</v>
      </c>
      <c r="L46" s="383" t="s">
        <v>66</v>
      </c>
      <c r="M46" s="384"/>
      <c r="N46" s="384"/>
      <c r="O46" s="240">
        <f>'Luxaflex Vertica'!O39</f>
        <v>0</v>
      </c>
      <c r="P46" s="127"/>
      <c r="Q46" s="127"/>
      <c r="R46" s="127"/>
      <c r="S46" s="127"/>
      <c r="T46" s="127"/>
      <c r="U46" s="127"/>
      <c r="V46" s="127"/>
      <c r="W46" s="127"/>
      <c r="X46" s="127"/>
      <c r="Y46" s="127"/>
      <c r="Z46" s="127"/>
      <c r="AA46" s="127"/>
      <c r="AB46" s="127"/>
      <c r="AC46" s="127"/>
      <c r="AD46" s="127"/>
      <c r="AE46" s="127"/>
      <c r="AF46" s="129"/>
      <c r="AG46" s="377"/>
      <c r="AH46" s="378"/>
      <c r="AI46" s="378"/>
      <c r="AJ46" s="378"/>
      <c r="AK46" s="378"/>
      <c r="AL46" s="378"/>
      <c r="AM46" s="378"/>
      <c r="AN46" s="378"/>
      <c r="AO46" s="378"/>
      <c r="AP46" s="378"/>
      <c r="AQ46" s="378"/>
      <c r="AR46" s="378"/>
      <c r="AS46" s="378"/>
      <c r="AT46" s="378"/>
      <c r="AU46" s="378"/>
      <c r="AV46" s="378"/>
      <c r="AW46" s="378"/>
      <c r="AX46" s="379"/>
    </row>
    <row r="47" spans="1:50" ht="20.25" x14ac:dyDescent="0.3">
      <c r="A47" s="127"/>
      <c r="B47" s="127"/>
      <c r="C47" s="127"/>
      <c r="D47" s="394"/>
      <c r="E47" s="380" t="s">
        <v>90</v>
      </c>
      <c r="F47" s="381"/>
      <c r="G47" s="381"/>
      <c r="H47" s="381"/>
      <c r="I47" s="381"/>
      <c r="J47" s="382"/>
      <c r="K47" s="213">
        <f>'Luxaflex Vertica'!K40</f>
        <v>0</v>
      </c>
      <c r="L47" s="383" t="s">
        <v>65</v>
      </c>
      <c r="M47" s="384"/>
      <c r="N47" s="384"/>
      <c r="O47" s="240">
        <f>'Luxaflex Vertica'!O40</f>
        <v>0</v>
      </c>
      <c r="P47" s="127"/>
      <c r="Q47" s="127"/>
      <c r="R47" s="127"/>
      <c r="S47" s="127"/>
      <c r="T47" s="127"/>
      <c r="U47" s="127"/>
      <c r="V47" s="127"/>
      <c r="W47" s="127"/>
      <c r="X47" s="127"/>
      <c r="Y47" s="127"/>
      <c r="Z47" s="127"/>
      <c r="AA47" s="127"/>
      <c r="AB47" s="127"/>
      <c r="AC47" s="127"/>
      <c r="AD47" s="127"/>
      <c r="AE47" s="127"/>
      <c r="AF47" s="129"/>
      <c r="AG47" s="377"/>
      <c r="AH47" s="378"/>
      <c r="AI47" s="378"/>
      <c r="AJ47" s="378"/>
      <c r="AK47" s="378"/>
      <c r="AL47" s="378"/>
      <c r="AM47" s="378"/>
      <c r="AN47" s="378"/>
      <c r="AO47" s="378"/>
      <c r="AP47" s="378"/>
      <c r="AQ47" s="378"/>
      <c r="AR47" s="378"/>
      <c r="AS47" s="378"/>
      <c r="AT47" s="378"/>
      <c r="AU47" s="378"/>
      <c r="AV47" s="378"/>
      <c r="AW47" s="378"/>
      <c r="AX47" s="379"/>
    </row>
    <row r="48" spans="1:50" ht="21" thickBot="1" x14ac:dyDescent="0.35">
      <c r="A48" s="127"/>
      <c r="B48" s="127"/>
      <c r="C48" s="127"/>
      <c r="D48" s="395"/>
      <c r="E48" s="415" t="s">
        <v>93</v>
      </c>
      <c r="F48" s="416"/>
      <c r="G48" s="416"/>
      <c r="H48" s="416"/>
      <c r="I48" s="416"/>
      <c r="J48" s="417"/>
      <c r="K48" s="225">
        <f>'Luxaflex Vertica'!K41</f>
        <v>0</v>
      </c>
      <c r="L48" s="385" t="s">
        <v>65</v>
      </c>
      <c r="M48" s="386"/>
      <c r="N48" s="386"/>
      <c r="O48" s="241">
        <f>'Luxaflex Vertica'!O41</f>
        <v>0</v>
      </c>
      <c r="P48" s="127"/>
      <c r="Q48" s="127"/>
      <c r="R48" s="931" t="s">
        <v>162</v>
      </c>
      <c r="S48" s="931"/>
      <c r="T48" s="931"/>
      <c r="U48" s="931"/>
      <c r="V48" s="931"/>
      <c r="W48" s="931"/>
      <c r="X48" s="931"/>
      <c r="Y48" s="931"/>
      <c r="Z48" s="931"/>
      <c r="AA48" s="931"/>
      <c r="AB48" s="931"/>
      <c r="AC48" s="931"/>
      <c r="AD48" s="199"/>
      <c r="AE48" s="127"/>
      <c r="AF48" s="129"/>
      <c r="AG48" s="418"/>
      <c r="AH48" s="419"/>
      <c r="AI48" s="419"/>
      <c r="AJ48" s="419"/>
      <c r="AK48" s="419"/>
      <c r="AL48" s="419"/>
      <c r="AM48" s="419"/>
      <c r="AN48" s="419"/>
      <c r="AO48" s="419"/>
      <c r="AP48" s="419"/>
      <c r="AQ48" s="419"/>
      <c r="AR48" s="419"/>
      <c r="AS48" s="419"/>
      <c r="AT48" s="419"/>
      <c r="AU48" s="419"/>
      <c r="AV48" s="419"/>
      <c r="AW48" s="419"/>
      <c r="AX48" s="420"/>
    </row>
    <row r="49" spans="1:50" ht="18" x14ac:dyDescent="0.25">
      <c r="A49" s="92"/>
      <c r="B49" s="92"/>
      <c r="C49" s="92"/>
      <c r="D49" s="362" t="s">
        <v>158</v>
      </c>
      <c r="E49" s="364" t="s">
        <v>91</v>
      </c>
      <c r="F49" s="365"/>
      <c r="G49" s="365"/>
      <c r="H49" s="365"/>
      <c r="I49" s="365"/>
      <c r="J49" s="366"/>
      <c r="K49" s="202"/>
      <c r="L49" s="367" t="s">
        <v>65</v>
      </c>
      <c r="M49" s="368"/>
      <c r="N49" s="368"/>
      <c r="O49" s="193"/>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ht="18.75" thickBot="1" x14ac:dyDescent="0.3">
      <c r="A50" s="92"/>
      <c r="B50" s="92"/>
      <c r="C50" s="92"/>
      <c r="D50" s="363"/>
      <c r="E50" s="369" t="s">
        <v>57</v>
      </c>
      <c r="F50" s="370"/>
      <c r="G50" s="370"/>
      <c r="H50" s="370"/>
      <c r="I50" s="370"/>
      <c r="J50" s="371"/>
      <c r="K50" s="204"/>
      <c r="L50" s="372" t="s">
        <v>66</v>
      </c>
      <c r="M50" s="373"/>
      <c r="N50" s="373"/>
      <c r="O50" s="191"/>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row>
  </sheetData>
  <sheetProtection password="DED6" sheet="1" objects="1" scenarios="1"/>
  <mergeCells count="204">
    <mergeCell ref="A1:AX1"/>
    <mergeCell ref="A9:AX9"/>
    <mergeCell ref="L2:Z2"/>
    <mergeCell ref="L3:Z3"/>
    <mergeCell ref="J4:Z4"/>
    <mergeCell ref="L5:Z5"/>
    <mergeCell ref="L6:Z6"/>
    <mergeCell ref="L7:Z7"/>
    <mergeCell ref="AA8:AG8"/>
    <mergeCell ref="AH5:AO5"/>
    <mergeCell ref="AH6:AO6"/>
    <mergeCell ref="AH7:AO7"/>
    <mergeCell ref="AH8:AO8"/>
    <mergeCell ref="AP5:AX6"/>
    <mergeCell ref="AP7:AX8"/>
    <mergeCell ref="AS2:AX2"/>
    <mergeCell ref="AS3:AX4"/>
    <mergeCell ref="AA2:AR4"/>
    <mergeCell ref="AA5:AG5"/>
    <mergeCell ref="AA6:AG6"/>
    <mergeCell ref="AA7:AG7"/>
    <mergeCell ref="A8:B8"/>
    <mergeCell ref="C8:I8"/>
    <mergeCell ref="J8:K8"/>
    <mergeCell ref="H11:I11"/>
    <mergeCell ref="J11:L11"/>
    <mergeCell ref="AC11:AF11"/>
    <mergeCell ref="AO11:AT11"/>
    <mergeCell ref="AU11:AV11"/>
    <mergeCell ref="AP12:AR13"/>
    <mergeCell ref="AT12:AU13"/>
    <mergeCell ref="L8:Z8"/>
    <mergeCell ref="A2:B2"/>
    <mergeCell ref="C2:I2"/>
    <mergeCell ref="J2:K2"/>
    <mergeCell ref="A5:B5"/>
    <mergeCell ref="C5:I5"/>
    <mergeCell ref="J5:K5"/>
    <mergeCell ref="A6:B6"/>
    <mergeCell ref="C6:I6"/>
    <mergeCell ref="J6:K6"/>
    <mergeCell ref="A3:B3"/>
    <mergeCell ref="C3:I3"/>
    <mergeCell ref="J3:K3"/>
    <mergeCell ref="A4:I4"/>
    <mergeCell ref="A7:B7"/>
    <mergeCell ref="C7:I7"/>
    <mergeCell ref="J7:K7"/>
    <mergeCell ref="AC14:AG14"/>
    <mergeCell ref="AP14:AR14"/>
    <mergeCell ref="A16:A20"/>
    <mergeCell ref="B16:B20"/>
    <mergeCell ref="F16:K16"/>
    <mergeCell ref="L16:M19"/>
    <mergeCell ref="N16:P16"/>
    <mergeCell ref="Q16:AJ16"/>
    <mergeCell ref="AK16:AS16"/>
    <mergeCell ref="P17:P20"/>
    <mergeCell ref="A14:B14"/>
    <mergeCell ref="H14:I14"/>
    <mergeCell ref="J14:L14"/>
    <mergeCell ref="P14:Q14"/>
    <mergeCell ref="U14:V14"/>
    <mergeCell ref="U18:U20"/>
    <mergeCell ref="V18:V20"/>
    <mergeCell ref="AQ17:AQ20"/>
    <mergeCell ref="AR17:AS19"/>
    <mergeCell ref="Q17:Z17"/>
    <mergeCell ref="AA17:AG17"/>
    <mergeCell ref="AH17:AH20"/>
    <mergeCell ref="AI17:AI20"/>
    <mergeCell ref="AX16:AX20"/>
    <mergeCell ref="C17:C20"/>
    <mergeCell ref="D17:D20"/>
    <mergeCell ref="E17:E20"/>
    <mergeCell ref="G17:H17"/>
    <mergeCell ref="I17:K17"/>
    <mergeCell ref="N17:N20"/>
    <mergeCell ref="O17:O20"/>
    <mergeCell ref="AT17:AU17"/>
    <mergeCell ref="AV17:AV20"/>
    <mergeCell ref="F18:F20"/>
    <mergeCell ref="G18:G19"/>
    <mergeCell ref="H18:H19"/>
    <mergeCell ref="I18:I19"/>
    <mergeCell ref="J18:J19"/>
    <mergeCell ref="K18:K19"/>
    <mergeCell ref="Q18:Q20"/>
    <mergeCell ref="R18:R20"/>
    <mergeCell ref="AM17:AM20"/>
    <mergeCell ref="AN17:AN20"/>
    <mergeCell ref="AO17:AO20"/>
    <mergeCell ref="AP17:AP20"/>
    <mergeCell ref="S18:S20"/>
    <mergeCell ref="T18:T20"/>
    <mergeCell ref="W21:X21"/>
    <mergeCell ref="W22:X22"/>
    <mergeCell ref="W23:X23"/>
    <mergeCell ref="W24:X24"/>
    <mergeCell ref="W25:X25"/>
    <mergeCell ref="AT16:AV16"/>
    <mergeCell ref="AW16:AW19"/>
    <mergeCell ref="W26:X26"/>
    <mergeCell ref="AU18:AU20"/>
    <mergeCell ref="AA19:AA20"/>
    <mergeCell ref="AB19:AB20"/>
    <mergeCell ref="AC19:AC20"/>
    <mergeCell ref="AD19:AD20"/>
    <mergeCell ref="AE19:AE20"/>
    <mergeCell ref="AF19:AG19"/>
    <mergeCell ref="W18:X19"/>
    <mergeCell ref="Y18:Y20"/>
    <mergeCell ref="Z18:Z20"/>
    <mergeCell ref="AA18:AD18"/>
    <mergeCell ref="AE18:AG18"/>
    <mergeCell ref="AT18:AT20"/>
    <mergeCell ref="W20:X20"/>
    <mergeCell ref="AJ17:AJ20"/>
    <mergeCell ref="AK17:AL19"/>
    <mergeCell ref="D34:D35"/>
    <mergeCell ref="E34:J34"/>
    <mergeCell ref="L34:N34"/>
    <mergeCell ref="R34:U34"/>
    <mergeCell ref="Y34:AB34"/>
    <mergeCell ref="W27:X27"/>
    <mergeCell ref="W28:X28"/>
    <mergeCell ref="W29:X29"/>
    <mergeCell ref="W30:X30"/>
    <mergeCell ref="L32:O32"/>
    <mergeCell ref="R32:V32"/>
    <mergeCell ref="X32:AE32"/>
    <mergeCell ref="AG34:AX34"/>
    <mergeCell ref="E35:J35"/>
    <mergeCell ref="L35:N35"/>
    <mergeCell ref="R35:U35"/>
    <mergeCell ref="Y35:AB35"/>
    <mergeCell ref="AG35:AX35"/>
    <mergeCell ref="E33:K33"/>
    <mergeCell ref="L33:O33"/>
    <mergeCell ref="R33:V33"/>
    <mergeCell ref="Y33:AC33"/>
    <mergeCell ref="AG33:AX33"/>
    <mergeCell ref="E38:J38"/>
    <mergeCell ref="L38:N38"/>
    <mergeCell ref="AG38:AX38"/>
    <mergeCell ref="E39:J39"/>
    <mergeCell ref="L39:N39"/>
    <mergeCell ref="Q39:W39"/>
    <mergeCell ref="Z39:AC39"/>
    <mergeCell ref="AG39:AX39"/>
    <mergeCell ref="D36:D39"/>
    <mergeCell ref="E36:J36"/>
    <mergeCell ref="L36:N36"/>
    <mergeCell ref="R36:U36"/>
    <mergeCell ref="Z36:AB36"/>
    <mergeCell ref="AG36:AX36"/>
    <mergeCell ref="E37:J37"/>
    <mergeCell ref="L37:N37"/>
    <mergeCell ref="R37:U37"/>
    <mergeCell ref="AG37:AX37"/>
    <mergeCell ref="D40:D44"/>
    <mergeCell ref="E40:J40"/>
    <mergeCell ref="L40:N40"/>
    <mergeCell ref="Q40:W40"/>
    <mergeCell ref="Y40:AD40"/>
    <mergeCell ref="E41:J41"/>
    <mergeCell ref="L41:N41"/>
    <mergeCell ref="R41:U41"/>
    <mergeCell ref="Z41:AB41"/>
    <mergeCell ref="E42:J42"/>
    <mergeCell ref="L42:N42"/>
    <mergeCell ref="R42:U42"/>
    <mergeCell ref="Z42:AB42"/>
    <mergeCell ref="AG42:AX42"/>
    <mergeCell ref="E43:J43"/>
    <mergeCell ref="L43:N43"/>
    <mergeCell ref="R43:U43"/>
    <mergeCell ref="Z43:AB43"/>
    <mergeCell ref="AG43:AX43"/>
    <mergeCell ref="E46:J46"/>
    <mergeCell ref="L46:N46"/>
    <mergeCell ref="AG46:AX46"/>
    <mergeCell ref="E44:J44"/>
    <mergeCell ref="L44:N44"/>
    <mergeCell ref="R44:U44"/>
    <mergeCell ref="Z44:AB44"/>
    <mergeCell ref="AG44:AX44"/>
    <mergeCell ref="E45:J45"/>
    <mergeCell ref="L45:N45"/>
    <mergeCell ref="R45:U45"/>
    <mergeCell ref="AG45:AX45"/>
    <mergeCell ref="E48:J48"/>
    <mergeCell ref="L48:N48"/>
    <mergeCell ref="R48:AC48"/>
    <mergeCell ref="AG48:AX48"/>
    <mergeCell ref="D49:D50"/>
    <mergeCell ref="E49:J49"/>
    <mergeCell ref="L49:N49"/>
    <mergeCell ref="E50:J50"/>
    <mergeCell ref="L50:N50"/>
    <mergeCell ref="D45:D48"/>
    <mergeCell ref="E47:J47"/>
    <mergeCell ref="L47:N47"/>
    <mergeCell ref="AG47:AX47"/>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Ord.f. Fields (see explanation)</vt:lpstr>
      <vt:lpstr>Luxaflex Vertica</vt:lpstr>
      <vt:lpstr>ProScreen Kadan</vt:lpstr>
      <vt:lpstr>'Luxaflex Vertica'!Afdrukbereik</vt:lpstr>
      <vt:lpstr>'Ord.f. Fields (see explanation)'!Afdrukbereik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ProScreen Order form</dc:title>
  <dc:creator>Tom Garmyn</dc:creator>
  <cp:lastModifiedBy>Jeroen Hoegee</cp:lastModifiedBy>
  <cp:lastPrinted>2019-03-27T09:59:39Z</cp:lastPrinted>
  <dcterms:created xsi:type="dcterms:W3CDTF">2010-04-13T13:44:28Z</dcterms:created>
  <dcterms:modified xsi:type="dcterms:W3CDTF">2022-01-17T14:03:27Z</dcterms:modified>
</cp:coreProperties>
</file>